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C:\Users\corrine\Desktop\1八投林业送审稿\"/>
    </mc:Choice>
  </mc:AlternateContent>
  <xr:revisionPtr revIDLastSave="0" documentId="13_ncr:1_{9172DC27-D5C1-498C-9BE4-7ACF27382412}" xr6:coauthVersionLast="47" xr6:coauthVersionMax="47" xr10:uidLastSave="{00000000-0000-0000-0000-000000000000}"/>
  <bookViews>
    <workbookView xWindow="-103" yWindow="-103" windowWidth="22149" windowHeight="13200" tabRatio="864" firstSheet="5" activeTab="8" xr2:uid="{00000000-000D-0000-FFFF-FFFF00000000}"/>
  </bookViews>
  <sheets>
    <sheet name="-3" sheetId="13" r:id="rId1"/>
    <sheet name="-2" sheetId="12" r:id="rId2"/>
    <sheet name="-1" sheetId="11" r:id="rId3"/>
    <sheet name="单项工程招标控制价汇总表0" sheetId="10" r:id="rId4"/>
    <sheet name="单位工程招标控制价汇总表1" sheetId="9" r:id="rId5"/>
    <sheet name="单位工程招标控制价汇总表2" sheetId="8" r:id="rId6"/>
    <sheet name="分部分项工程和单价措施项目清单与计价表3" sheetId="5" r:id="rId7"/>
    <sheet name="总价措施项目清单与计价表7" sheetId="6" r:id="rId8"/>
    <sheet name="规费、税金项目清单与计价表8" sheetId="7" r:id="rId9"/>
  </sheets>
  <externalReferences>
    <externalReference r:id="rId10"/>
  </externalReferences>
  <definedNames>
    <definedName name="_xlnm._FilterDatabase" localSheetId="6" hidden="1">分部分项工程和单价措施项目清单与计价表3!$5:$194</definedName>
    <definedName name="_xlnm.Print_Area" localSheetId="6">分部分项工程和单价措施项目清单与计价表3!$A$1:$H$194</definedName>
    <definedName name="_xlnm.Print_Titles" localSheetId="5">单位工程招标控制价汇总表2!$3:$4</definedName>
    <definedName name="_xlnm.Print_Titles" localSheetId="6">分部分项工程和单价措施项目清单与计价表3!$3:$5</definedName>
    <definedName name="_xlnm.Print_Titles" localSheetId="8">'规费、税金项目清单与计价表8'!$3:$4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0" i="7" l="1"/>
  <c r="F69" i="7"/>
  <c r="F68" i="7"/>
  <c r="F67" i="7"/>
  <c r="F59" i="7"/>
  <c r="F53" i="7"/>
  <c r="F52" i="7"/>
  <c r="F51" i="7"/>
  <c r="F50" i="7"/>
  <c r="F42" i="7"/>
  <c r="F36" i="7"/>
  <c r="F35" i="7"/>
  <c r="F34" i="7"/>
  <c r="F33" i="7"/>
  <c r="F26" i="7"/>
  <c r="F25" i="7"/>
  <c r="F19" i="7"/>
  <c r="F18" i="7"/>
  <c r="F17" i="7"/>
  <c r="F16" i="7"/>
  <c r="F8" i="7"/>
  <c r="H19" i="6"/>
  <c r="H18" i="6"/>
  <c r="H16" i="6"/>
  <c r="H15" i="6"/>
  <c r="H12" i="6"/>
  <c r="H11" i="6"/>
  <c r="H8" i="6"/>
  <c r="H7" i="6"/>
  <c r="J194" i="5"/>
</calcChain>
</file>

<file path=xl/sharedStrings.xml><?xml version="1.0" encoding="utf-8"?>
<sst xmlns="http://schemas.openxmlformats.org/spreadsheetml/2006/main" count="610" uniqueCount="203">
  <si>
    <t>贺州市八步区国家储备林建设项目（一期）2024-2025年度桂岭片区营造林项目</t>
  </si>
  <si>
    <t>工程</t>
  </si>
  <si>
    <t>招标工程量清单</t>
  </si>
  <si>
    <t>建 设 单 位：</t>
  </si>
  <si>
    <t>造价咨询人：</t>
  </si>
  <si>
    <t>（单位盖章）</t>
  </si>
  <si>
    <t>（单位资质专用章）</t>
  </si>
  <si>
    <t>法定代表人</t>
  </si>
  <si>
    <t>或其授权人：</t>
  </si>
  <si>
    <t>（签字或盖章）</t>
  </si>
  <si>
    <t>编  制  人：</t>
  </si>
  <si>
    <t>复  核  人：</t>
  </si>
  <si>
    <t>（造价人员签字）</t>
  </si>
  <si>
    <t>（造价工程师签字盖专用章）</t>
  </si>
  <si>
    <t>编 制 时 间：</t>
  </si>
  <si>
    <t>复 核 时 间：</t>
  </si>
  <si>
    <t>总   说   明</t>
  </si>
  <si>
    <t>工程名称：贺州市八步区国家储备林建设项目（一期）2024-2025年度桂岭片区营造林项目</t>
  </si>
  <si>
    <t>1、工程名称：贺州市八步区国家储备林建设项目（一期）2024-2025年度桂岭片区营造林项目
2、本预算清单及定额采用：
（1）《贺州市八步区国家储备林扶贫项目实施方案》附表2-2桉树萌芽林造林单位面积分年度投资明细表、2-3杉木造林单位面积分年度投资明细表；
（2）《国家储备林基地建设年度施工作业设计管理办法》（2015年）；
（3）《国家储备林制度方案》林规发〔2015〕192号；
（4）《全国森林经营规划（2016-2050年）》（国家林业局2016）；
（5）《造林总体设计规程》（GB/T 15782-2023）；
（6）《桉树速生丰产林生产技术规程》（LY/T775-2008）；
（7）《森林抚育规程》（GB/T15781-2015）；
（8）《人工造林质量评价指标》（LY/T1844-2009）；
（9）《广西壮族自治区园林绿化工程消耗量定额》（2013年）；
3、业主提供林地范围位置图。</t>
  </si>
  <si>
    <t>建设项目投标报价汇总表</t>
  </si>
  <si>
    <t>序号</t>
  </si>
  <si>
    <t>单项工程名称</t>
  </si>
  <si>
    <t>金额(元)</t>
  </si>
  <si>
    <t>其中：(元)</t>
  </si>
  <si>
    <t>暂估价</t>
  </si>
  <si>
    <t>安全文明
施工费</t>
  </si>
  <si>
    <t>1.1</t>
  </si>
  <si>
    <t>投标报价合计</t>
  </si>
  <si>
    <t>单项工程投标报价汇总表</t>
  </si>
  <si>
    <t>单位工程名称</t>
  </si>
  <si>
    <t>1.1.1</t>
  </si>
  <si>
    <t>造林工程</t>
  </si>
  <si>
    <t>1.1.2</t>
  </si>
  <si>
    <t>森林抚育</t>
  </si>
  <si>
    <t>1.1.3</t>
  </si>
  <si>
    <t>配套基础设施</t>
  </si>
  <si>
    <t>1.1.4</t>
  </si>
  <si>
    <t>物资采购</t>
  </si>
  <si>
    <t>单位工程投标报价汇总表</t>
  </si>
  <si>
    <t>汇总内容</t>
  </si>
  <si>
    <t>备注</t>
  </si>
  <si>
    <t>1</t>
  </si>
  <si>
    <t>分部分项工程和单价措施项目清单计价合计</t>
  </si>
  <si>
    <t>其中：暂估价</t>
  </si>
  <si>
    <t>2</t>
  </si>
  <si>
    <t>总价措施项目清单计价合计</t>
  </si>
  <si>
    <t>2.1</t>
  </si>
  <si>
    <t>其中：安全文明施工费</t>
  </si>
  <si>
    <t>3</t>
  </si>
  <si>
    <t>其他项目清单计价合计</t>
  </si>
  <si>
    <t>4</t>
  </si>
  <si>
    <t>税前项目清单计价合计</t>
  </si>
  <si>
    <t>5</t>
  </si>
  <si>
    <t>规费、税金项目清单计价合计</t>
  </si>
  <si>
    <t>5.1</t>
  </si>
  <si>
    <t>其中：增值税</t>
  </si>
  <si>
    <t>6</t>
  </si>
  <si>
    <t>工程总造价=1+2+3+4+5</t>
  </si>
  <si>
    <t xml:space="preserve"> </t>
  </si>
  <si>
    <t>一</t>
  </si>
  <si>
    <t>绿化工程(营改增)简易计税法</t>
  </si>
  <si>
    <t>二</t>
  </si>
  <si>
    <t>三</t>
  </si>
  <si>
    <t>四</t>
  </si>
  <si>
    <t>工程总价汇总</t>
  </si>
  <si>
    <t>分部分项工程和单价措施项目清单与计价表</t>
  </si>
  <si>
    <t>项目编码</t>
  </si>
  <si>
    <t>项目名称及项目特征描述</t>
  </si>
  <si>
    <t>计量_x000D_
单位</t>
  </si>
  <si>
    <t>工程量</t>
  </si>
  <si>
    <t>综合_x000D_
单价</t>
  </si>
  <si>
    <t>合价</t>
  </si>
  <si>
    <t>其中：_x000D_
暂估价</t>
  </si>
  <si>
    <t>巨尾桉造林</t>
  </si>
  <si>
    <t>清山炼山</t>
  </si>
  <si>
    <t>防火隔离带修建</t>
  </si>
  <si>
    <r>
      <rPr>
        <b/>
        <sz val="9"/>
        <color rgb="FF000000"/>
        <rFont val="宋体"/>
        <family val="3"/>
        <charset val="134"/>
      </rPr>
      <t>防火隔离带修建：
1.防火隔离带长度:8439.46m
2.防火隔离带宽度:12m
3.防火隔离带面积：101273.52m</t>
    </r>
    <r>
      <rPr>
        <b/>
        <vertAlign val="superscript"/>
        <sz val="9"/>
        <color rgb="FF000000"/>
        <rFont val="宋体"/>
        <family val="3"/>
        <charset val="134"/>
      </rPr>
      <t xml:space="preserve">2
</t>
    </r>
    <r>
      <rPr>
        <b/>
        <sz val="9"/>
        <color rgb="FF000000"/>
        <rFont val="宋体"/>
        <family val="3"/>
        <charset val="134"/>
      </rPr>
      <t>4.林地剩佘物高度：15cm
5.清理林地剩佘物量：15191.03m</t>
    </r>
    <r>
      <rPr>
        <b/>
        <vertAlign val="superscript"/>
        <sz val="9"/>
        <color rgb="FF000000"/>
        <rFont val="宋体"/>
        <family val="3"/>
        <charset val="134"/>
      </rPr>
      <t>3</t>
    </r>
  </si>
  <si>
    <t>立方米</t>
  </si>
  <si>
    <t>林地清理</t>
  </si>
  <si>
    <r>
      <rPr>
        <b/>
        <sz val="9"/>
        <color rgb="FF000000"/>
        <rFont val="宋体"/>
        <family val="3"/>
        <charset val="134"/>
      </rPr>
      <t>林地清理：
1.林地清理面积:745321m</t>
    </r>
    <r>
      <rPr>
        <b/>
        <vertAlign val="superscript"/>
        <sz val="9"/>
        <color rgb="FF000000"/>
        <rFont val="宋体"/>
        <family val="3"/>
        <charset val="134"/>
      </rPr>
      <t>2</t>
    </r>
    <r>
      <rPr>
        <b/>
        <sz val="9"/>
        <color rgb="FF000000"/>
        <rFont val="宋体"/>
        <family val="3"/>
        <charset val="134"/>
      </rPr>
      <t xml:space="preserve">
2.林地剩佘物高度：1cm
3.清理林地剩佘物量：7453.21m3</t>
    </r>
  </si>
  <si>
    <t>炼山</t>
  </si>
  <si>
    <r>
      <rPr>
        <b/>
        <sz val="9"/>
        <color rgb="FF000000"/>
        <rFont val="宋体"/>
        <family val="3"/>
        <charset val="134"/>
      </rPr>
      <t>炼山：
1.林地炼山面积:745321m</t>
    </r>
    <r>
      <rPr>
        <b/>
        <vertAlign val="superscript"/>
        <sz val="9"/>
        <color rgb="FF000000"/>
        <rFont val="宋体"/>
        <family val="3"/>
        <charset val="134"/>
      </rPr>
      <t>2</t>
    </r>
  </si>
  <si>
    <t>平方米</t>
  </si>
  <si>
    <t>挖坑</t>
  </si>
  <si>
    <r>
      <rPr>
        <b/>
        <sz val="9"/>
        <color rgb="FF000000"/>
        <rFont val="宋体"/>
        <family val="3"/>
        <charset val="134"/>
      </rPr>
      <t>挖坑
1.挖穴规格：0.5m×0.4m×0.4m
2.面积：745321m</t>
    </r>
    <r>
      <rPr>
        <b/>
        <vertAlign val="superscript"/>
        <sz val="9"/>
        <color rgb="FF000000"/>
        <rFont val="宋体"/>
        <family val="3"/>
        <charset val="134"/>
      </rPr>
      <t>2</t>
    </r>
    <r>
      <rPr>
        <b/>
        <sz val="9"/>
        <color rgb="FF000000"/>
        <rFont val="宋体"/>
        <family val="3"/>
        <charset val="134"/>
      </rPr>
      <t>,平均公顷挖坑数1667株
3.挖坑方量：9939.6m</t>
    </r>
    <r>
      <rPr>
        <b/>
        <vertAlign val="superscript"/>
        <sz val="9"/>
        <color rgb="FF000000"/>
        <rFont val="宋体"/>
        <family val="3"/>
        <charset val="134"/>
      </rPr>
      <t>3</t>
    </r>
  </si>
  <si>
    <t>施基肥</t>
  </si>
  <si>
    <t>施肥
1.人工运肥500m，
2.施肥0.5公斤
4.拌肥</t>
  </si>
  <si>
    <t>个</t>
  </si>
  <si>
    <t>回坑</t>
  </si>
  <si>
    <t>回穴
2.回土平整</t>
  </si>
  <si>
    <t>定植、补植</t>
  </si>
  <si>
    <t>种植坑湿润时定植。在山脚将苗浇水湿透杯，再将苗挑至坑边，小心将苗往上坡方向放置，在坑中心偏外侧起锄拨开种植穴深约15厘米，小心撕掉薄膜袋尽量不造成散杯，用手将苗杯置于穴内扶住，取出锄头推外侧泥压实杯，取上方泥盖过杯面3—5厘米，做到根舒苗正，覆土压实。造林后5—15天内及时检查成活率，并连续不间断地补植。</t>
  </si>
  <si>
    <t>株</t>
  </si>
  <si>
    <t>杉木造林</t>
  </si>
  <si>
    <r>
      <rPr>
        <b/>
        <sz val="9"/>
        <color rgb="FF000000"/>
        <rFont val="宋体"/>
        <family val="3"/>
        <charset val="134"/>
      </rPr>
      <t>防火隔离带修建：
1.防火隔离带长度:5228.53m
2.防火隔离带宽度:12m
3.防火隔离带面积：62742.36m</t>
    </r>
    <r>
      <rPr>
        <b/>
        <vertAlign val="superscript"/>
        <sz val="9"/>
        <color rgb="FF000000"/>
        <rFont val="宋体"/>
        <family val="3"/>
        <charset val="134"/>
      </rPr>
      <t xml:space="preserve">2
</t>
    </r>
    <r>
      <rPr>
        <b/>
        <sz val="9"/>
        <color rgb="FF000000"/>
        <rFont val="宋体"/>
        <family val="3"/>
        <charset val="134"/>
      </rPr>
      <t>4.林地剩佘物高度：15cm
5.清理林地剩佘物量：9411.35m</t>
    </r>
    <r>
      <rPr>
        <b/>
        <vertAlign val="superscript"/>
        <sz val="9"/>
        <color rgb="FF000000"/>
        <rFont val="宋体"/>
        <family val="3"/>
        <charset val="134"/>
      </rPr>
      <t>3</t>
    </r>
  </si>
  <si>
    <r>
      <rPr>
        <b/>
        <sz val="9"/>
        <color rgb="FF000000"/>
        <rFont val="宋体"/>
        <family val="3"/>
        <charset val="134"/>
      </rPr>
      <t>林地清理：
1.林地清理面积:351666m</t>
    </r>
    <r>
      <rPr>
        <b/>
        <vertAlign val="superscript"/>
        <sz val="9"/>
        <color rgb="FF000000"/>
        <rFont val="宋体"/>
        <family val="3"/>
        <charset val="134"/>
      </rPr>
      <t>2</t>
    </r>
    <r>
      <rPr>
        <b/>
        <sz val="9"/>
        <color rgb="FF000000"/>
        <rFont val="宋体"/>
        <family val="3"/>
        <charset val="134"/>
      </rPr>
      <t xml:space="preserve">
2.林地剩佘物高度：1cm
3.清理林地剩佘物量：3516.66m3</t>
    </r>
  </si>
  <si>
    <r>
      <rPr>
        <b/>
        <sz val="9"/>
        <color rgb="FF000000"/>
        <rFont val="宋体"/>
        <family val="3"/>
        <charset val="134"/>
      </rPr>
      <t>炼山：
1.林地炼山面积:351666m</t>
    </r>
    <r>
      <rPr>
        <b/>
        <vertAlign val="superscript"/>
        <sz val="9"/>
        <color rgb="FF000000"/>
        <rFont val="宋体"/>
        <family val="3"/>
        <charset val="134"/>
      </rPr>
      <t>2</t>
    </r>
  </si>
  <si>
    <r>
      <rPr>
        <b/>
        <sz val="9"/>
        <color rgb="FF000000"/>
        <rFont val="宋体"/>
        <family val="3"/>
        <charset val="134"/>
      </rPr>
      <t>挖坑
1.挖穴规格：0.4m×0.4m×0.3m
2.面积：351666m</t>
    </r>
    <r>
      <rPr>
        <b/>
        <vertAlign val="superscript"/>
        <sz val="9"/>
        <color rgb="FF000000"/>
        <rFont val="宋体"/>
        <family val="3"/>
        <charset val="134"/>
      </rPr>
      <t>2</t>
    </r>
    <r>
      <rPr>
        <b/>
        <sz val="9"/>
        <color rgb="FF000000"/>
        <rFont val="宋体"/>
        <family val="3"/>
        <charset val="134"/>
      </rPr>
      <t>,平均公顷挖坑数2500株
3.挖坑方量：4220.0m</t>
    </r>
    <r>
      <rPr>
        <b/>
        <vertAlign val="superscript"/>
        <sz val="9"/>
        <color rgb="FF000000"/>
        <rFont val="宋体"/>
        <family val="3"/>
        <charset val="134"/>
      </rPr>
      <t>3</t>
    </r>
  </si>
  <si>
    <t xml:space="preserve">回坑
</t>
  </si>
  <si>
    <t>技术要求：坑土湿透后定植，种植前，将苗杯泥土淋湿，把苗木叶片上的泥浆淋干净。再将苗木小心挑放至坑边，苗木朝上坡方向，在坑中心起锄开挖种植穴约 15厘米深，小心撕掉薄膜袋尽量不造成散杯，将苗杯插于穴内扶正，取出锄头，推外侧泥土压实根部，所盖泥土高于杯面3—5厘米。整个苗木搬动、种植过程只能手拿苗杯，不能抓苗木。种植裸根苗时要浆根并保湿,栽植要做到苗正、根直、压实。定植10天后及时检查成活率，成活率达不到85%的，要进行不间断地补植。年底成活率≥85%。</t>
  </si>
  <si>
    <t>小    计</t>
  </si>
  <si>
    <t>∑人工费</t>
  </si>
  <si>
    <t>∑材料费</t>
  </si>
  <si>
    <t>∑机械费</t>
  </si>
  <si>
    <t>∑管理费</t>
  </si>
  <si>
    <t>∑利润</t>
  </si>
  <si>
    <t>单价措施项目</t>
  </si>
  <si>
    <t xml:space="preserve">     </t>
  </si>
  <si>
    <t>合    计</t>
  </si>
  <si>
    <t>分部分项工程</t>
  </si>
  <si>
    <t>巨尾桉森林抚育</t>
  </si>
  <si>
    <t>刈草除萌</t>
  </si>
  <si>
    <r>
      <rPr>
        <b/>
        <sz val="8"/>
        <color rgb="FF000000"/>
        <rFont val="宋体"/>
        <family val="3"/>
        <charset val="134"/>
      </rPr>
      <t>刈草量：
1.面积1501723m</t>
    </r>
    <r>
      <rPr>
        <b/>
        <vertAlign val="superscript"/>
        <sz val="8"/>
        <color rgb="FF000000"/>
        <rFont val="宋体"/>
        <family val="3"/>
        <charset val="134"/>
      </rPr>
      <t>2</t>
    </r>
    <r>
      <rPr>
        <b/>
        <sz val="8"/>
        <color rgb="FF000000"/>
        <rFont val="宋体"/>
        <family val="3"/>
        <charset val="134"/>
      </rPr>
      <t xml:space="preserve">
2.平均草高:0.65m
3.杂草、灌木不超0.15m
4.2次抚育</t>
    </r>
  </si>
  <si>
    <t>追肥</t>
  </si>
  <si>
    <t>挖追肥穴</t>
  </si>
  <si>
    <r>
      <rPr>
        <b/>
        <sz val="8"/>
        <color rgb="FF000000"/>
        <rFont val="宋体"/>
        <family val="3"/>
        <charset val="134"/>
      </rPr>
      <t>追肥穴
1.挖穴规格：0.2m×0.2m×0.2m
2.面积：1501723m</t>
    </r>
    <r>
      <rPr>
        <b/>
        <vertAlign val="superscript"/>
        <sz val="8"/>
        <color rgb="FF000000"/>
        <rFont val="宋体"/>
        <family val="3"/>
        <charset val="134"/>
      </rPr>
      <t>2</t>
    </r>
    <r>
      <rPr>
        <b/>
        <sz val="8"/>
        <color rgb="FF000000"/>
        <rFont val="宋体"/>
        <family val="3"/>
        <charset val="134"/>
      </rPr>
      <t>,平均公顷株数1667株</t>
    </r>
  </si>
  <si>
    <t>施肥
1.人工运肥500m，
2.施肥0.5公斤
3.拌肥</t>
  </si>
  <si>
    <t>回穴_x000D_
1.回土平整</t>
  </si>
  <si>
    <t>杉木森林抚育</t>
  </si>
  <si>
    <r>
      <rPr>
        <b/>
        <sz val="8"/>
        <color rgb="FF000000"/>
        <rFont val="宋体"/>
        <family val="3"/>
        <charset val="134"/>
      </rPr>
      <t>刈草量：
1.面积703332m</t>
    </r>
    <r>
      <rPr>
        <b/>
        <vertAlign val="superscript"/>
        <sz val="8"/>
        <color rgb="FF000000"/>
        <rFont val="宋体"/>
        <family val="3"/>
        <charset val="134"/>
      </rPr>
      <t>2</t>
    </r>
    <r>
      <rPr>
        <b/>
        <sz val="8"/>
        <color rgb="FF000000"/>
        <rFont val="宋体"/>
        <family val="3"/>
        <charset val="134"/>
      </rPr>
      <t xml:space="preserve">
2.平均草高:0.65m
3.杂草、灌木不超0.15m
4.2次抚育</t>
    </r>
  </si>
  <si>
    <r>
      <rPr>
        <b/>
        <sz val="9"/>
        <color rgb="FF000000"/>
        <rFont val="宋体"/>
        <family val="3"/>
        <charset val="134"/>
      </rPr>
      <t>追肥穴
1.挖穴规格：0.2m×0.2m×0.2m
2.面积：703332m</t>
    </r>
    <r>
      <rPr>
        <b/>
        <vertAlign val="superscript"/>
        <sz val="9"/>
        <color rgb="FF000000"/>
        <rFont val="宋体"/>
        <family val="3"/>
        <charset val="134"/>
      </rPr>
      <t>2</t>
    </r>
    <r>
      <rPr>
        <b/>
        <sz val="9"/>
        <color rgb="FF000000"/>
        <rFont val="宋体"/>
        <family val="3"/>
        <charset val="134"/>
      </rPr>
      <t>,平均公顷株数2500株</t>
    </r>
  </si>
  <si>
    <t>施肥
1.人工运肥500m，
2.施肥0.25公斤
3.拌肥</t>
  </si>
  <si>
    <t>新建林道</t>
  </si>
  <si>
    <t>林道开挖：
林道全长6200米
路面宽3.2米
路面平整面积19840平方米
平均开挖高度1.2m</t>
  </si>
  <si>
    <t>防火林道平整：
防火林道全长6200米
路面宽3.2米
路面平整面积19840平方米</t>
  </si>
  <si>
    <t>防火林道维修</t>
  </si>
  <si>
    <t>防火林道平整：
防火林道全长37400米
路面宽3.2米
路面平整面积31840平方米</t>
  </si>
  <si>
    <t>苗木采购</t>
  </si>
  <si>
    <t>巨尾桉苗木采购</t>
  </si>
  <si>
    <t>组培苗：选购苗高15-30厘米，地径0.2厘米以上，顶芽饱满，苗木粗壮，充分木质化，根系发达,无病虫害的一级苗木。</t>
  </si>
  <si>
    <t>巨尾桉苗木管理</t>
  </si>
  <si>
    <t>在调运苗木前，首先在造林地选择一处地势稍高且平坦、无积水、无山洪、无塌方、附近有水源的地段平整作为临时苗床；
c.苗木调运时要用竹筐或塑料筐装苗木，并将苗木摆放整齐，不能挤压；
d.苗木调运要及时，尽可能缩短调运时间，避免苗木在车上超过15个小时；
e.苗木调运到造林地卸车后，立即将苗木摆放到湿润的苗床上，然后用干净的实土沿着苗床边堆护，堆护的实土高度与苗木营养袋高度一致。立即对苗木淋水，要求淋透营养杯并淋净苗木叶面；
f.如果遇到晴朗高温天气，及时盖遮阴网。</t>
  </si>
  <si>
    <t>巨尾桉苗木运输</t>
  </si>
  <si>
    <t>短途运输
苗木株数：149095株
单次运输4000株</t>
  </si>
  <si>
    <t>车次</t>
  </si>
  <si>
    <t>长途运输
苗木株数：149095株
单次运输50000株</t>
  </si>
  <si>
    <t>巨尾桉苗木运输材料</t>
  </si>
  <si>
    <t>苗木株数：149095株
单筐可装200株
木调运时要用竹筐或塑料筐装苗木，</t>
  </si>
  <si>
    <t>杉木苗木采购</t>
  </si>
  <si>
    <t>要求苗木粗壮、壮苗一般要求苗高25-50厘米，地径0.6-1.0厘米 ;顶芽饱满,针叶尖挺;根系发达、无病虫害方可出圃造林。造林苗木在出圃前，都必须进行杀虫灭菌和消毒，并分级验收，经检疫无病虫害。</t>
  </si>
  <si>
    <t>杉木苗木管理</t>
  </si>
  <si>
    <t>.在调运苗木前，首先在造林地选择一处地势稍高且平坦、无积水、无山洪、无塌方、附近有水源的地段平整作为临时苗床；
b.苗木调运到造林地卸车后，将苗木摆放到湿润的苗床上，然后用干净的实土沿着苗床边堆护，堆护的实土高度与苗木营养袋高度一致即可，立即对苗木淋水，要求淋透营养杯并淋净苗木叶面。裸根苗要浆根并及时造林；
c.每天都要有专人管护保持苗木营养土湿润。</t>
  </si>
  <si>
    <t>杉木苗木运输</t>
  </si>
  <si>
    <t>短途运输
苗木株数：70347株
单次运输4000株</t>
  </si>
  <si>
    <t>长途运输
苗木株数：70347株
单次运输50000株</t>
  </si>
  <si>
    <t>杉木苗木运输材料</t>
  </si>
  <si>
    <t>苗木株数：70347株
蛇皮布可装100株
木调运时要用蛇皮布苗木，</t>
  </si>
  <si>
    <t>块</t>
  </si>
  <si>
    <t>肥料采购</t>
  </si>
  <si>
    <t>桉树肥</t>
  </si>
  <si>
    <t>桉树专用追肥</t>
  </si>
  <si>
    <t>桉树专用追肥：
肥料氮磷钾占比N:P:K=16:6:8</t>
  </si>
  <si>
    <t>吨</t>
  </si>
  <si>
    <t>短途运输：
贺州市到国道边约50公里</t>
  </si>
  <si>
    <t>村级道路、林区道路中转运输
:
1.国道边至林区内5公里
2.人工装卸人工归堆
3.肥料遮盖防火膜</t>
  </si>
  <si>
    <t>桉树专用基肥</t>
  </si>
  <si>
    <t>桉树专用基肥：
肥料氮磷钾占比N:P:K=16:6:8</t>
  </si>
  <si>
    <t>杉木肥</t>
  </si>
  <si>
    <t>杉木专用追肥</t>
  </si>
  <si>
    <t>杉木专用追肥：
肥料氮磷钾占比N:P:K=16:6:8</t>
  </si>
  <si>
    <t>总价措施项目清单与计价表</t>
  </si>
  <si>
    <t>项目名称</t>
  </si>
  <si>
    <t>计算基础</t>
  </si>
  <si>
    <t>费率(%)_x000D_
或标准</t>
  </si>
  <si>
    <t>桂050501001001</t>
  </si>
  <si>
    <t>安全文明施工费</t>
  </si>
  <si>
    <t>∑分部分项及单价措施费定额(人工费+机械费)</t>
  </si>
  <si>
    <t>桂050501003001</t>
  </si>
  <si>
    <t>雨季施工增加费</t>
  </si>
  <si>
    <t>桂050501001002</t>
  </si>
  <si>
    <t>桂050501003002</t>
  </si>
  <si>
    <t>桂050501001003</t>
  </si>
  <si>
    <t>桂050501003003</t>
  </si>
  <si>
    <t>注：以项计算的总价措施，无"计算基础"和"费率"的数值，可只填"金额"数值，但应在备注栏说明施工方案出处或计算方法。</t>
  </si>
  <si>
    <t>规费、税金项目清单与计价表</t>
  </si>
  <si>
    <t>计算费率
_x000D_(%)</t>
  </si>
  <si>
    <t>金额
_x000D_(元)</t>
  </si>
  <si>
    <t>规费</t>
  </si>
  <si>
    <t>1.1 + 1.2 + 1.3</t>
  </si>
  <si>
    <t>社会保险费</t>
  </si>
  <si>
    <t>Σ(分部分项人工费+单价措施人工费)</t>
  </si>
  <si>
    <t>养老保险费</t>
  </si>
  <si>
    <t>失业保险费</t>
  </si>
  <si>
    <t>医疗保险费</t>
  </si>
  <si>
    <t>生育保险费</t>
  </si>
  <si>
    <t>1.1.5</t>
  </si>
  <si>
    <t>工伤保险费</t>
  </si>
  <si>
    <t>1.2</t>
  </si>
  <si>
    <t>住房公积金</t>
  </si>
  <si>
    <t>1.3</t>
  </si>
  <si>
    <t>工程排污费</t>
  </si>
  <si>
    <t>税金</t>
  </si>
  <si>
    <t>Σ(分部分项工程和单价措施项目费+总价措施项目费+其他项目费+税前项目费+规费)</t>
  </si>
  <si>
    <t>增值税</t>
  </si>
  <si>
    <t>2.2</t>
  </si>
  <si>
    <t>城市维护建设税</t>
  </si>
  <si>
    <t>2.3</t>
  </si>
  <si>
    <t>教育附加费</t>
  </si>
  <si>
    <t>2.4</t>
  </si>
  <si>
    <t>地方教育附加费</t>
  </si>
  <si>
    <t>2.5</t>
  </si>
  <si>
    <t>水利建设基金</t>
  </si>
  <si>
    <t>肥料农药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</si>
</sst>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23" formatCode="\$#,##0_);\(\$#,##0\)"/>
    <numFmt numFmtId="178" formatCode="0.00_ "/>
    <numFmt numFmtId="179" formatCode="0.00#"/>
    <numFmt numFmtId="180" formatCode="0.0_);[Red]\(0.0\)"/>
    <numFmt numFmtId="181" formatCode="0_ "/>
    <numFmt numFmtId="182" formatCode="0.0000_ "/>
  </numFmts>
  <fonts count="22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b/>
      <sz val="16"/>
      <color indexed="8"/>
      <name val="宋体"/>
      <charset val="134"/>
    </font>
    <font>
      <sz val="9"/>
      <color indexed="8"/>
      <name val="宋体"/>
      <charset val="134"/>
    </font>
    <font>
      <b/>
      <sz val="10"/>
      <color indexed="8"/>
      <name val="宋体"/>
      <charset val="134"/>
    </font>
    <font>
      <b/>
      <sz val="9"/>
      <color indexed="8"/>
      <name val="宋体"/>
      <charset val="134"/>
    </font>
    <font>
      <b/>
      <sz val="18"/>
      <color indexed="8"/>
      <name val="宋体"/>
      <charset val="134"/>
    </font>
    <font>
      <b/>
      <sz val="9"/>
      <color rgb="FF000000"/>
      <name val="宋体"/>
      <charset val="134"/>
    </font>
    <font>
      <sz val="10"/>
      <name val="仿宋_GB2312"/>
      <charset val="134"/>
    </font>
    <font>
      <sz val="9"/>
      <color theme="1"/>
      <name val="宋体"/>
      <family val="3"/>
      <charset val="134"/>
      <scheme val="minor"/>
    </font>
    <font>
      <b/>
      <sz val="8"/>
      <color rgb="FF000000"/>
      <name val="宋体"/>
      <family val="3"/>
      <charset val="134"/>
    </font>
    <font>
      <b/>
      <sz val="8"/>
      <color indexed="8"/>
      <name val="宋体"/>
      <family val="3"/>
      <charset val="134"/>
    </font>
    <font>
      <sz val="9"/>
      <name val="宋体"/>
      <family val="3"/>
      <charset val="134"/>
    </font>
    <font>
      <sz val="14"/>
      <color indexed="8"/>
      <name val="黑体"/>
      <family val="3"/>
      <charset val="134"/>
    </font>
    <font>
      <sz val="18"/>
      <color indexed="8"/>
      <name val="黑体"/>
      <family val="3"/>
      <charset val="134"/>
    </font>
    <font>
      <b/>
      <sz val="24"/>
      <color indexed="8"/>
      <name val="宋体"/>
      <family val="3"/>
      <charset val="134"/>
    </font>
    <font>
      <sz val="14"/>
      <color indexed="8"/>
      <name val="宋体"/>
      <family val="3"/>
      <charset val="134"/>
    </font>
    <font>
      <sz val="12"/>
      <name val="宋体"/>
      <family val="3"/>
      <charset val="134"/>
    </font>
    <font>
      <b/>
      <vertAlign val="superscript"/>
      <sz val="9"/>
      <color rgb="FF000000"/>
      <name val="宋体"/>
      <family val="3"/>
      <charset val="134"/>
    </font>
    <font>
      <b/>
      <vertAlign val="superscript"/>
      <sz val="8"/>
      <color rgb="FF000000"/>
      <name val="宋体"/>
      <family val="3"/>
      <charset val="134"/>
    </font>
    <font>
      <b/>
      <sz val="9"/>
      <color rgb="FF000000"/>
      <name val="宋体"/>
      <family val="3"/>
      <charset val="134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8"/>
      </bottom>
      <diagonal/>
    </border>
    <border>
      <left/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17" fillId="0" borderId="0">
      <alignment vertical="top"/>
    </xf>
  </cellStyleXfs>
  <cellXfs count="189">
    <xf numFmtId="0" fontId="0" fillId="0" borderId="0" xfId="0">
      <alignment vertical="center"/>
    </xf>
    <xf numFmtId="0" fontId="1" fillId="0" borderId="0" xfId="0" applyFont="1" applyAlignment="1"/>
    <xf numFmtId="178" fontId="1" fillId="0" borderId="0" xfId="0" applyNumberFormat="1" applyFont="1" applyAlignment="1"/>
    <xf numFmtId="178" fontId="1" fillId="0" borderId="0" xfId="0" applyNumberFormat="1" applyFont="1" applyAlignment="1">
      <alignment wrapText="1"/>
    </xf>
    <xf numFmtId="0" fontId="1" fillId="0" borderId="0" xfId="0" applyFont="1" applyAlignment="1">
      <alignment horizontal="right" wrapText="1"/>
    </xf>
    <xf numFmtId="23" fontId="4" fillId="0" borderId="1" xfId="0" applyNumberFormat="1" applyFont="1" applyBorder="1" applyAlignment="1">
      <alignment horizontal="center" vertical="center" wrapText="1"/>
    </xf>
    <xf numFmtId="23" fontId="5" fillId="0" borderId="2" xfId="0" applyNumberFormat="1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178" fontId="5" fillId="0" borderId="5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23" fontId="4" fillId="0" borderId="7" xfId="0" applyNumberFormat="1" applyFont="1" applyBorder="1" applyAlignment="1">
      <alignment horizontal="center" vertical="center" wrapText="1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178" fontId="5" fillId="0" borderId="10" xfId="0" applyNumberFormat="1" applyFont="1" applyBorder="1">
      <alignment vertical="center"/>
    </xf>
    <xf numFmtId="179" fontId="5" fillId="0" borderId="7" xfId="0" applyNumberFormat="1" applyFont="1" applyBorder="1" applyAlignment="1">
      <alignment horizontal="right" vertical="center" shrinkToFit="1"/>
    </xf>
    <xf numFmtId="2" fontId="5" fillId="0" borderId="7" xfId="0" applyNumberFormat="1" applyFont="1" applyBorder="1" applyAlignment="1">
      <alignment horizontal="right" vertical="center" shrinkToFit="1"/>
    </xf>
    <xf numFmtId="23" fontId="1" fillId="0" borderId="7" xfId="0" applyNumberFormat="1" applyFont="1" applyBorder="1" applyAlignment="1">
      <alignment horizontal="center" vertical="center" wrapText="1"/>
    </xf>
    <xf numFmtId="23" fontId="3" fillId="0" borderId="7" xfId="0" applyNumberFormat="1" applyFont="1" applyBorder="1" applyAlignment="1">
      <alignment horizontal="left" vertical="center" wrapText="1"/>
    </xf>
    <xf numFmtId="178" fontId="3" fillId="0" borderId="10" xfId="0" applyNumberFormat="1" applyFont="1" applyBorder="1">
      <alignment vertical="center"/>
    </xf>
    <xf numFmtId="179" fontId="3" fillId="0" borderId="7" xfId="0" applyNumberFormat="1" applyFont="1" applyBorder="1" applyAlignment="1">
      <alignment horizontal="right" vertical="center" shrinkToFit="1"/>
    </xf>
    <xf numFmtId="2" fontId="3" fillId="0" borderId="7" xfId="0" applyNumberFormat="1" applyFont="1" applyBorder="1" applyAlignment="1">
      <alignment horizontal="right" vertical="center" shrinkToFit="1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178" fontId="3" fillId="0" borderId="13" xfId="0" applyNumberFormat="1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178" fontId="3" fillId="0" borderId="15" xfId="0" applyNumberFormat="1" applyFont="1" applyBorder="1">
      <alignment vertical="center"/>
    </xf>
    <xf numFmtId="178" fontId="3" fillId="0" borderId="18" xfId="0" applyNumberFormat="1" applyFont="1" applyBorder="1">
      <alignment vertical="center"/>
    </xf>
    <xf numFmtId="2" fontId="3" fillId="0" borderId="7" xfId="0" applyNumberFormat="1" applyFont="1" applyBorder="1" applyAlignment="1">
      <alignment horizontal="right" vertical="center" wrapText="1" shrinkToFit="1"/>
    </xf>
    <xf numFmtId="178" fontId="3" fillId="0" borderId="15" xfId="0" applyNumberFormat="1" applyFont="1" applyBorder="1" applyAlignment="1">
      <alignment vertical="center" wrapText="1"/>
    </xf>
    <xf numFmtId="23" fontId="5" fillId="0" borderId="7" xfId="0" applyNumberFormat="1" applyFont="1" applyBorder="1" applyAlignment="1">
      <alignment horizontal="left" vertical="center" wrapText="1"/>
    </xf>
    <xf numFmtId="0" fontId="1" fillId="0" borderId="7" xfId="0" applyFont="1" applyBorder="1">
      <alignment vertical="center"/>
    </xf>
    <xf numFmtId="0" fontId="1" fillId="0" borderId="10" xfId="0" applyFont="1" applyBorder="1">
      <alignment vertical="center"/>
    </xf>
    <xf numFmtId="178" fontId="1" fillId="0" borderId="10" xfId="0" applyNumberFormat="1" applyFont="1" applyBorder="1">
      <alignment vertic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23" fontId="5" fillId="0" borderId="2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23" fontId="5" fillId="0" borderId="7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23" fontId="3" fillId="0" borderId="7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4" fillId="0" borderId="0" xfId="0" applyFont="1" applyAlignment="1">
      <alignment horizontal="right" wrapText="1"/>
    </xf>
    <xf numFmtId="0" fontId="5" fillId="0" borderId="7" xfId="0" applyFont="1" applyBorder="1">
      <alignment vertical="center"/>
    </xf>
    <xf numFmtId="0" fontId="3" fillId="0" borderId="7" xfId="0" applyFont="1" applyBorder="1" applyAlignment="1">
      <alignment vertical="center" wrapText="1"/>
    </xf>
    <xf numFmtId="178" fontId="1" fillId="0" borderId="7" xfId="0" applyNumberFormat="1" applyFont="1" applyBorder="1">
      <alignment vertical="center"/>
    </xf>
    <xf numFmtId="0" fontId="1" fillId="0" borderId="0" xfId="0" applyFont="1" applyAlignment="1">
      <alignment horizontal="left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4" fillId="0" borderId="7" xfId="0" applyFont="1" applyBorder="1">
      <alignment vertical="center"/>
    </xf>
    <xf numFmtId="0" fontId="4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vertical="center" wrapText="1"/>
    </xf>
    <xf numFmtId="178" fontId="5" fillId="0" borderId="7" xfId="0" applyNumberFormat="1" applyFont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2" fontId="3" fillId="0" borderId="7" xfId="0" applyNumberFormat="1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178" fontId="5" fillId="0" borderId="7" xfId="0" applyNumberFormat="1" applyFont="1" applyBorder="1" applyAlignment="1">
      <alignment horizontal="right" vertical="center"/>
    </xf>
    <xf numFmtId="0" fontId="7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180" fontId="8" fillId="0" borderId="7" xfId="1" applyNumberFormat="1" applyFont="1" applyBorder="1" applyAlignment="1">
      <alignment horizontal="center" vertical="center" wrapText="1"/>
    </xf>
    <xf numFmtId="0" fontId="1" fillId="0" borderId="7" xfId="0" applyFont="1" applyBorder="1" applyAlignment="1"/>
    <xf numFmtId="178" fontId="3" fillId="0" borderId="7" xfId="0" applyNumberFormat="1" applyFont="1" applyBorder="1" applyAlignment="1">
      <alignment horizontal="right" vertical="center"/>
    </xf>
    <xf numFmtId="181" fontId="3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181" fontId="5" fillId="0" borderId="7" xfId="0" applyNumberFormat="1" applyFont="1" applyBorder="1" applyAlignment="1">
      <alignment horizontal="left" vertical="center" wrapText="1"/>
    </xf>
    <xf numFmtId="181" fontId="9" fillId="0" borderId="7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181" fontId="5" fillId="0" borderId="7" xfId="0" applyNumberFormat="1" applyFont="1" applyBorder="1" applyAlignment="1">
      <alignment horizontal="center" vertical="center"/>
    </xf>
    <xf numFmtId="181" fontId="3" fillId="0" borderId="7" xfId="0" applyNumberFormat="1" applyFont="1" applyBorder="1" applyAlignment="1">
      <alignment horizontal="left" vertical="center" wrapText="1"/>
    </xf>
    <xf numFmtId="0" fontId="11" fillId="0" borderId="7" xfId="0" applyFont="1" applyBorder="1" applyAlignment="1">
      <alignment horizontal="center" vertical="center" wrapText="1"/>
    </xf>
    <xf numFmtId="0" fontId="7" fillId="0" borderId="7" xfId="0" applyFont="1" applyBorder="1">
      <alignment vertical="center"/>
    </xf>
    <xf numFmtId="181" fontId="5" fillId="0" borderId="7" xfId="0" applyNumberFormat="1" applyFont="1" applyBorder="1" applyAlignment="1">
      <alignment horizontal="center" vertical="center" wrapText="1"/>
    </xf>
    <xf numFmtId="182" fontId="5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>
      <alignment vertical="center"/>
    </xf>
    <xf numFmtId="0" fontId="3" fillId="0" borderId="7" xfId="0" applyFont="1" applyBorder="1" applyAlignment="1"/>
    <xf numFmtId="178" fontId="5" fillId="0" borderId="7" xfId="0" applyNumberFormat="1" applyFont="1" applyBorder="1" applyAlignment="1">
      <alignment horizontal="center" vertical="center" wrapText="1"/>
    </xf>
    <xf numFmtId="178" fontId="5" fillId="0" borderId="7" xfId="0" applyNumberFormat="1" applyFont="1" applyBorder="1" applyAlignment="1">
      <alignment horizontal="right" vertical="center" shrinkToFit="1"/>
    </xf>
    <xf numFmtId="0" fontId="0" fillId="0" borderId="7" xfId="0" applyBorder="1">
      <alignment vertical="center"/>
    </xf>
    <xf numFmtId="178" fontId="3" fillId="0" borderId="7" xfId="0" applyNumberFormat="1" applyFont="1" applyBorder="1" applyAlignment="1">
      <alignment horizontal="right" vertical="center" shrinkToFit="1"/>
    </xf>
    <xf numFmtId="178" fontId="0" fillId="0" borderId="7" xfId="0" applyNumberFormat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49" fontId="3" fillId="2" borderId="7" xfId="0" applyNumberFormat="1" applyFont="1" applyFill="1" applyBorder="1" applyAlignment="1">
      <alignment horizontal="center" vertical="center"/>
    </xf>
    <xf numFmtId="23" fontId="3" fillId="2" borderId="7" xfId="0" applyNumberFormat="1" applyFont="1" applyFill="1" applyBorder="1" applyAlignment="1">
      <alignment horizontal="left" vertical="center" wrapText="1"/>
    </xf>
    <xf numFmtId="2" fontId="3" fillId="2" borderId="7" xfId="0" applyNumberFormat="1" applyFont="1" applyFill="1" applyBorder="1" applyAlignment="1">
      <alignment horizontal="right" vertical="center" shrinkToFit="1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 wrapText="1"/>
    </xf>
    <xf numFmtId="23" fontId="3" fillId="2" borderId="7" xfId="0" applyNumberFormat="1" applyFont="1" applyFill="1" applyBorder="1" applyAlignment="1">
      <alignment horizontal="center" vertical="center"/>
    </xf>
    <xf numFmtId="178" fontId="3" fillId="2" borderId="7" xfId="0" applyNumberFormat="1" applyFont="1" applyFill="1" applyBorder="1" applyAlignment="1">
      <alignment horizontal="right" vertical="center" shrinkToFit="1"/>
    </xf>
    <xf numFmtId="2" fontId="5" fillId="0" borderId="7" xfId="0" applyNumberFormat="1" applyFont="1" applyBorder="1" applyAlignment="1">
      <alignment horizontal="center" vertical="center" shrinkToFit="1"/>
    </xf>
    <xf numFmtId="0" fontId="1" fillId="3" borderId="0" xfId="0" applyFont="1" applyFill="1" applyAlignment="1"/>
    <xf numFmtId="0" fontId="2" fillId="3" borderId="0" xfId="0" applyFont="1" applyFill="1" applyAlignment="1">
      <alignment horizontal="left" wrapText="1"/>
    </xf>
    <xf numFmtId="0" fontId="3" fillId="3" borderId="0" xfId="0" applyFont="1" applyFill="1" applyAlignment="1">
      <alignment horizontal="center" wrapText="1"/>
    </xf>
    <xf numFmtId="0" fontId="16" fillId="3" borderId="0" xfId="0" applyFont="1" applyFill="1" applyAlignment="1">
      <alignment horizontal="left" vertical="center"/>
    </xf>
    <xf numFmtId="0" fontId="16" fillId="3" borderId="0" xfId="0" applyFont="1" applyFill="1" applyAlignment="1">
      <alignment horizontal="center" wrapText="1"/>
    </xf>
    <xf numFmtId="0" fontId="3" fillId="3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left"/>
    </xf>
    <xf numFmtId="0" fontId="3" fillId="3" borderId="0" xfId="0" applyFont="1" applyFill="1" applyAlignment="1">
      <alignment horizontal="right" vertical="center" wrapText="1"/>
    </xf>
    <xf numFmtId="0" fontId="3" fillId="3" borderId="0" xfId="0" applyFont="1" applyFill="1" applyAlignment="1">
      <alignment horizontal="left" vertical="center" wrapText="1"/>
    </xf>
    <xf numFmtId="0" fontId="15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16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left" vertical="center" wrapText="1"/>
    </xf>
    <xf numFmtId="23" fontId="13" fillId="3" borderId="0" xfId="0" applyNumberFormat="1" applyFont="1" applyFill="1" applyAlignment="1">
      <alignment horizontal="center" wrapText="1"/>
    </xf>
    <xf numFmtId="0" fontId="13" fillId="3" borderId="0" xfId="0" applyFont="1" applyFill="1" applyAlignment="1">
      <alignment horizontal="left" vertical="center" wrapText="1"/>
    </xf>
    <xf numFmtId="0" fontId="14" fillId="3" borderId="0" xfId="0" applyFont="1" applyFill="1" applyAlignment="1">
      <alignment horizontal="left" vertical="center" wrapText="1"/>
    </xf>
    <xf numFmtId="23" fontId="13" fillId="3" borderId="17" xfId="0" applyNumberFormat="1" applyFont="1" applyFill="1" applyBorder="1" applyAlignment="1">
      <alignment horizontal="center" wrapText="1"/>
    </xf>
    <xf numFmtId="0" fontId="13" fillId="3" borderId="17" xfId="0" applyFont="1" applyFill="1" applyBorder="1" applyAlignment="1">
      <alignment horizontal="left" vertical="center" wrapText="1"/>
    </xf>
    <xf numFmtId="0" fontId="13" fillId="3" borderId="17" xfId="0" applyFont="1" applyFill="1" applyBorder="1" applyAlignment="1">
      <alignment horizontal="left"/>
    </xf>
    <xf numFmtId="0" fontId="16" fillId="3" borderId="0" xfId="0" applyFont="1" applyFill="1" applyAlignment="1">
      <alignment horizontal="left" wrapText="1"/>
    </xf>
    <xf numFmtId="0" fontId="16" fillId="3" borderId="17" xfId="0" applyFont="1" applyFill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>
      <alignment vertic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3" fillId="0" borderId="26" xfId="0" applyFont="1" applyBorder="1" applyAlignment="1">
      <alignment vertical="top" wrapText="1"/>
    </xf>
    <xf numFmtId="0" fontId="3" fillId="0" borderId="27" xfId="0" applyFont="1" applyBorder="1" applyAlignment="1">
      <alignment vertical="top" wrapText="1"/>
    </xf>
    <xf numFmtId="0" fontId="3" fillId="0" borderId="28" xfId="0" applyFont="1" applyBorder="1" applyAlignment="1">
      <alignment vertical="top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4" fillId="2" borderId="3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23" fontId="5" fillId="0" borderId="7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23" fontId="5" fillId="0" borderId="10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>
      <alignment vertical="center"/>
    </xf>
    <xf numFmtId="179" fontId="5" fillId="0" borderId="9" xfId="0" applyNumberFormat="1" applyFont="1" applyBorder="1" applyAlignment="1">
      <alignment horizontal="right" vertical="center" shrinkToFit="1"/>
    </xf>
    <xf numFmtId="2" fontId="5" fillId="0" borderId="9" xfId="0" applyNumberFormat="1" applyFont="1" applyBorder="1" applyAlignment="1">
      <alignment horizontal="right" vertical="center" shrinkToFit="1"/>
    </xf>
    <xf numFmtId="0" fontId="5" fillId="0" borderId="10" xfId="0" applyFont="1" applyBorder="1">
      <alignment vertical="center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5" fillId="0" borderId="8" xfId="0" applyFont="1" applyBorder="1" applyAlignment="1">
      <alignment horizontal="left" vertical="center" wrapText="1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10" xfId="0" applyFont="1" applyBorder="1">
      <alignment vertical="center"/>
    </xf>
    <xf numFmtId="0" fontId="3" fillId="0" borderId="0" xfId="0" applyFont="1" applyAlignment="1">
      <alignment horizontal="left" vertical="center" wrapText="1"/>
    </xf>
    <xf numFmtId="0" fontId="1" fillId="0" borderId="0" xfId="0" applyFo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3" xfId="0" applyFont="1" applyBorder="1">
      <alignment vertical="center"/>
    </xf>
    <xf numFmtId="0" fontId="3" fillId="0" borderId="16" xfId="0" applyFont="1" applyBorder="1" applyAlignment="1">
      <alignment vertical="center" wrapText="1"/>
    </xf>
    <xf numFmtId="0" fontId="3" fillId="0" borderId="18" xfId="0" applyFont="1" applyBorder="1">
      <alignment vertical="center"/>
    </xf>
    <xf numFmtId="178" fontId="3" fillId="0" borderId="0" xfId="0" applyNumberFormat="1" applyFont="1">
      <alignment vertical="center"/>
    </xf>
    <xf numFmtId="0" fontId="1" fillId="0" borderId="0" xfId="0" applyFont="1" applyAlignment="1">
      <alignment horizontal="right" wrapText="1"/>
    </xf>
    <xf numFmtId="23" fontId="5" fillId="0" borderId="3" xfId="0" applyNumberFormat="1" applyFont="1" applyBorder="1" applyAlignment="1">
      <alignment horizontal="left" vertical="center" wrapText="1"/>
    </xf>
    <xf numFmtId="23" fontId="5" fillId="0" borderId="8" xfId="0" applyNumberFormat="1" applyFont="1" applyBorder="1" applyAlignment="1">
      <alignment horizontal="left" vertical="center" wrapText="1"/>
    </xf>
    <xf numFmtId="23" fontId="5" fillId="0" borderId="9" xfId="0" applyNumberFormat="1" applyFont="1" applyBorder="1" applyAlignment="1">
      <alignment horizontal="left" vertical="center" wrapText="1"/>
    </xf>
    <xf numFmtId="178" fontId="5" fillId="0" borderId="9" xfId="0" applyNumberFormat="1" applyFont="1" applyBorder="1">
      <alignment vertical="center"/>
    </xf>
    <xf numFmtId="2" fontId="5" fillId="0" borderId="10" xfId="0" applyNumberFormat="1" applyFont="1" applyBorder="1" applyAlignment="1">
      <alignment horizontal="right" vertical="center" shrinkToFit="1"/>
    </xf>
    <xf numFmtId="23" fontId="3" fillId="0" borderId="8" xfId="0" applyNumberFormat="1" applyFont="1" applyBorder="1" applyAlignment="1">
      <alignment horizontal="left" vertical="center" wrapText="1"/>
    </xf>
    <xf numFmtId="23" fontId="3" fillId="0" borderId="11" xfId="0" applyNumberFormat="1" applyFont="1" applyBorder="1" applyAlignment="1">
      <alignment horizontal="left" vertical="center" wrapText="1"/>
    </xf>
    <xf numFmtId="0" fontId="3" fillId="0" borderId="12" xfId="0" applyFont="1" applyBorder="1">
      <alignment vertical="center"/>
    </xf>
    <xf numFmtId="23" fontId="3" fillId="0" borderId="16" xfId="0" applyNumberFormat="1" applyFont="1" applyBorder="1" applyAlignment="1">
      <alignment horizontal="left" vertical="center" wrapText="1"/>
    </xf>
    <xf numFmtId="0" fontId="3" fillId="0" borderId="17" xfId="0" applyFont="1" applyBorder="1">
      <alignment vertical="center"/>
    </xf>
    <xf numFmtId="23" fontId="3" fillId="0" borderId="14" xfId="0" applyNumberFormat="1" applyFont="1" applyBorder="1" applyAlignment="1">
      <alignment horizontal="left" vertical="center" wrapText="1"/>
    </xf>
    <xf numFmtId="0" fontId="3" fillId="0" borderId="15" xfId="0" applyFont="1" applyBorder="1">
      <alignment vertical="center"/>
    </xf>
    <xf numFmtId="23" fontId="3" fillId="0" borderId="12" xfId="0" applyNumberFormat="1" applyFont="1" applyBorder="1" applyAlignment="1">
      <alignment horizontal="left" vertical="center" wrapText="1"/>
    </xf>
    <xf numFmtId="23" fontId="3" fillId="0" borderId="13" xfId="0" applyNumberFormat="1" applyFont="1" applyBorder="1" applyAlignment="1">
      <alignment horizontal="left" vertical="center" wrapText="1"/>
    </xf>
    <xf numFmtId="23" fontId="3" fillId="0" borderId="0" xfId="0" applyNumberFormat="1" applyFont="1" applyAlignment="1">
      <alignment horizontal="left" vertical="center" wrapText="1"/>
    </xf>
    <xf numFmtId="23" fontId="3" fillId="0" borderId="15" xfId="0" applyNumberFormat="1" applyFont="1" applyBorder="1" applyAlignment="1">
      <alignment horizontal="left" vertical="center" wrapText="1"/>
    </xf>
    <xf numFmtId="23" fontId="3" fillId="0" borderId="17" xfId="0" applyNumberFormat="1" applyFont="1" applyBorder="1" applyAlignment="1">
      <alignment horizontal="left" vertical="center" wrapText="1"/>
    </xf>
    <xf numFmtId="23" fontId="3" fillId="0" borderId="18" xfId="0" applyNumberFormat="1" applyFont="1" applyBorder="1" applyAlignment="1">
      <alignment horizontal="left" vertical="center" wrapText="1"/>
    </xf>
  </cellXfs>
  <cellStyles count="2">
    <cellStyle name="常规" xfId="0" builtinId="0"/>
    <cellStyle name="常规 2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4&#24180;&#26519;&#25237;&#26690;&#23725;&#21306;&#39044;&#31639;&#65288;&#23457;&#65289;%20-%20&#21103;&#26412;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-3"/>
      <sheetName val="-2"/>
      <sheetName val="-1"/>
      <sheetName val="单项工程招标控制价汇总表0"/>
      <sheetName val="单位工程招标控制价汇总表1"/>
      <sheetName val="单位工程招标控制价汇总表2"/>
      <sheetName val="分部分项工程和单价措施项目清单与计价表3"/>
      <sheetName val="造林工程"/>
      <sheetName val="森林抚育"/>
      <sheetName val="配套基础设施"/>
      <sheetName val="物资采购"/>
      <sheetName val="总价措施项目清单与计价表7"/>
      <sheetName val="规费、税金项目清单与计价表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">
          <cell r="H8">
            <v>707334.78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3"/>
  <sheetViews>
    <sheetView view="pageBreakPreview" zoomScaleNormal="100" workbookViewId="0">
      <selection activeCell="F30" sqref="F30"/>
    </sheetView>
  </sheetViews>
  <sheetFormatPr defaultColWidth="10" defaultRowHeight="12.45"/>
  <cols>
    <col min="1" max="1" width="3.15234375" style="1"/>
    <col min="2" max="2" width="14.3046875" style="1"/>
    <col min="3" max="3" width="10.53515625" style="1" customWidth="1"/>
    <col min="4" max="4" width="11.07421875" style="1"/>
    <col min="5" max="5" width="3.3828125" style="1"/>
    <col min="6" max="6" width="16.69140625" style="1" customWidth="1"/>
    <col min="7" max="7" width="11.23046875" style="1" customWidth="1"/>
    <col min="8" max="8" width="14.69140625" style="1"/>
    <col min="9" max="9" width="10" style="1" hidden="1"/>
    <col min="10" max="10" width="1.765625" style="1"/>
    <col min="11" max="13" width="10" style="1"/>
    <col min="14" max="14" width="11.15234375" style="1"/>
    <col min="15" max="16384" width="10" style="1"/>
  </cols>
  <sheetData>
    <row r="1" spans="1:10" ht="18.649999999999999" customHeight="1">
      <c r="A1" s="98"/>
      <c r="B1" s="98"/>
      <c r="C1" s="98"/>
      <c r="D1" s="98"/>
      <c r="E1" s="98"/>
      <c r="F1" s="98"/>
      <c r="G1" s="98"/>
      <c r="H1" s="98"/>
    </row>
    <row r="2" spans="1:10" ht="18.649999999999999" customHeight="1">
      <c r="A2" s="98"/>
      <c r="B2" s="98"/>
      <c r="C2" s="98"/>
      <c r="D2" s="98"/>
      <c r="E2" s="98"/>
      <c r="F2" s="98"/>
      <c r="G2" s="98"/>
      <c r="H2" s="98"/>
    </row>
    <row r="3" spans="1:10" ht="18.649999999999999" customHeight="1">
      <c r="A3" s="98"/>
      <c r="B3" s="98"/>
      <c r="C3" s="114" t="s">
        <v>0</v>
      </c>
      <c r="D3" s="115"/>
      <c r="E3" s="115"/>
      <c r="F3" s="115"/>
      <c r="G3" s="116"/>
      <c r="H3" s="98"/>
    </row>
    <row r="4" spans="1:10" ht="29.8" customHeight="1">
      <c r="A4" s="98"/>
      <c r="B4" s="98"/>
      <c r="C4" s="117"/>
      <c r="D4" s="118"/>
      <c r="E4" s="118"/>
      <c r="F4" s="118"/>
      <c r="G4" s="119"/>
      <c r="H4" s="99" t="s">
        <v>1</v>
      </c>
    </row>
    <row r="5" spans="1:10" ht="18.649999999999999" customHeight="1">
      <c r="A5" s="98"/>
      <c r="B5" s="98"/>
      <c r="C5" s="98"/>
      <c r="D5" s="98"/>
      <c r="E5" s="98"/>
      <c r="F5" s="98"/>
      <c r="G5" s="98"/>
      <c r="H5" s="98"/>
    </row>
    <row r="6" spans="1:10" ht="18.649999999999999" customHeight="1">
      <c r="A6" s="98"/>
      <c r="B6" s="98"/>
      <c r="C6" s="98"/>
      <c r="D6" s="98"/>
      <c r="E6" s="98"/>
      <c r="F6" s="98"/>
      <c r="G6" s="98"/>
      <c r="H6" s="98"/>
    </row>
    <row r="7" spans="1:10" ht="18.649999999999999" customHeight="1">
      <c r="A7" s="98"/>
      <c r="B7" s="98"/>
      <c r="C7" s="98"/>
      <c r="D7" s="98"/>
      <c r="E7" s="98"/>
      <c r="F7" s="98"/>
      <c r="G7" s="98"/>
      <c r="H7" s="98"/>
    </row>
    <row r="8" spans="1:10" ht="43.1" customHeight="1">
      <c r="A8" s="98"/>
      <c r="B8" s="98"/>
      <c r="C8" s="107" t="s">
        <v>2</v>
      </c>
      <c r="D8" s="108"/>
      <c r="E8" s="108"/>
      <c r="F8" s="108"/>
      <c r="G8" s="107"/>
      <c r="H8" s="98"/>
      <c r="I8" s="98"/>
      <c r="J8" s="98"/>
    </row>
    <row r="9" spans="1:10" ht="18.649999999999999" customHeight="1">
      <c r="A9" s="98"/>
      <c r="B9" s="98"/>
      <c r="C9" s="98"/>
      <c r="D9" s="98"/>
      <c r="E9" s="98"/>
      <c r="F9" s="98"/>
      <c r="G9" s="98"/>
      <c r="H9" s="98"/>
      <c r="I9" s="98"/>
      <c r="J9" s="98"/>
    </row>
    <row r="10" spans="1:10" ht="18.649999999999999" customHeight="1">
      <c r="A10" s="98"/>
      <c r="B10" s="98"/>
      <c r="C10" s="98"/>
      <c r="D10" s="98"/>
      <c r="E10" s="98"/>
      <c r="F10" s="98"/>
      <c r="G10" s="98"/>
      <c r="H10" s="98"/>
      <c r="I10" s="98"/>
      <c r="J10" s="98"/>
    </row>
    <row r="11" spans="1:10" ht="18.649999999999999" customHeight="1">
      <c r="A11" s="98"/>
      <c r="B11" s="98"/>
      <c r="C11" s="98"/>
      <c r="D11" s="98"/>
      <c r="E11" s="98"/>
      <c r="F11" s="98"/>
      <c r="G11" s="98"/>
      <c r="H11" s="98"/>
      <c r="I11" s="98"/>
      <c r="J11" s="98"/>
    </row>
    <row r="12" spans="1:10" ht="18.649999999999999" customHeight="1">
      <c r="A12" s="98"/>
      <c r="B12" s="98"/>
      <c r="C12" s="98"/>
      <c r="D12" s="98"/>
      <c r="E12" s="98"/>
      <c r="F12" s="98"/>
      <c r="G12" s="98"/>
      <c r="H12" s="98"/>
      <c r="I12" s="98"/>
      <c r="J12" s="98"/>
    </row>
    <row r="13" spans="1:10" ht="18.649999999999999" customHeight="1">
      <c r="A13" s="98"/>
      <c r="B13" s="98"/>
      <c r="C13" s="98"/>
      <c r="D13" s="98"/>
      <c r="E13" s="98"/>
      <c r="F13" s="98"/>
      <c r="G13" s="98"/>
      <c r="H13" s="98"/>
      <c r="I13" s="98"/>
      <c r="J13" s="98"/>
    </row>
    <row r="14" spans="1:10" ht="18.649999999999999" customHeight="1">
      <c r="A14" s="98"/>
      <c r="B14" s="98"/>
      <c r="C14" s="120"/>
      <c r="D14" s="120"/>
      <c r="E14" s="100"/>
      <c r="F14" s="100"/>
      <c r="G14" s="120"/>
      <c r="H14" s="120"/>
      <c r="I14" s="98"/>
      <c r="J14" s="98"/>
    </row>
    <row r="15" spans="1:10" ht="18.649999999999999" customHeight="1">
      <c r="A15" s="98"/>
      <c r="B15" s="101" t="s">
        <v>3</v>
      </c>
      <c r="C15" s="121"/>
      <c r="D15" s="121"/>
      <c r="E15" s="102"/>
      <c r="F15" s="101" t="s">
        <v>4</v>
      </c>
      <c r="G15" s="121"/>
      <c r="H15" s="121"/>
      <c r="I15" s="98"/>
      <c r="J15" s="98"/>
    </row>
    <row r="16" spans="1:10" ht="18.649999999999999" customHeight="1">
      <c r="A16" s="98"/>
      <c r="B16" s="98"/>
      <c r="C16" s="109" t="s">
        <v>5</v>
      </c>
      <c r="D16" s="110"/>
      <c r="E16" s="103"/>
      <c r="F16" s="103"/>
      <c r="G16" s="109" t="s">
        <v>6</v>
      </c>
      <c r="H16" s="109"/>
      <c r="I16" s="98"/>
      <c r="J16" s="98"/>
    </row>
    <row r="17" spans="1:10" ht="18.649999999999999" customHeight="1">
      <c r="A17" s="98"/>
      <c r="B17" s="98"/>
      <c r="C17" s="98"/>
      <c r="D17" s="98"/>
      <c r="E17" s="98"/>
      <c r="F17" s="98"/>
      <c r="G17" s="98"/>
      <c r="H17" s="98"/>
      <c r="I17" s="98"/>
      <c r="J17" s="98"/>
    </row>
    <row r="18" spans="1:10" ht="18.649999999999999" customHeight="1">
      <c r="A18" s="98"/>
      <c r="B18" s="98"/>
      <c r="C18" s="98"/>
      <c r="D18" s="98"/>
      <c r="E18" s="98"/>
      <c r="F18" s="98"/>
      <c r="G18" s="98"/>
      <c r="H18" s="98"/>
      <c r="I18" s="98"/>
      <c r="J18" s="98"/>
    </row>
    <row r="19" spans="1:10" ht="18.649999999999999" customHeight="1">
      <c r="A19" s="98"/>
      <c r="B19" s="104" t="s">
        <v>7</v>
      </c>
      <c r="C19" s="120"/>
      <c r="D19" s="120"/>
      <c r="E19" s="102"/>
      <c r="F19" s="104" t="s">
        <v>7</v>
      </c>
      <c r="G19" s="120"/>
      <c r="H19" s="120"/>
      <c r="I19" s="98"/>
      <c r="J19" s="98"/>
    </row>
    <row r="20" spans="1:10" ht="18.649999999999999" customHeight="1">
      <c r="A20" s="98"/>
      <c r="B20" s="101" t="s">
        <v>8</v>
      </c>
      <c r="C20" s="121"/>
      <c r="D20" s="121"/>
      <c r="E20" s="102"/>
      <c r="F20" s="101" t="s">
        <v>8</v>
      </c>
      <c r="G20" s="121"/>
      <c r="H20" s="121"/>
      <c r="I20" s="98"/>
      <c r="J20" s="98"/>
    </row>
    <row r="21" spans="1:10" ht="18.649999999999999" customHeight="1">
      <c r="A21" s="98"/>
      <c r="B21" s="98"/>
      <c r="C21" s="109" t="s">
        <v>9</v>
      </c>
      <c r="D21" s="109"/>
      <c r="E21" s="103"/>
      <c r="F21" s="103"/>
      <c r="G21" s="109" t="s">
        <v>9</v>
      </c>
      <c r="H21" s="109"/>
      <c r="I21" s="98"/>
      <c r="J21" s="98"/>
    </row>
    <row r="22" spans="1:10" ht="18.649999999999999" customHeight="1">
      <c r="A22" s="98"/>
      <c r="B22" s="98"/>
      <c r="C22" s="98"/>
      <c r="D22" s="98"/>
      <c r="E22" s="98"/>
      <c r="F22" s="98"/>
      <c r="G22" s="98"/>
      <c r="H22" s="98"/>
      <c r="I22" s="98"/>
      <c r="J22" s="98"/>
    </row>
    <row r="23" spans="1:10" ht="18.649999999999999" customHeight="1">
      <c r="A23" s="98"/>
      <c r="B23" s="98"/>
      <c r="C23" s="98"/>
      <c r="D23" s="98"/>
      <c r="E23" s="98"/>
      <c r="F23" s="98"/>
      <c r="G23" s="98"/>
      <c r="H23" s="98"/>
      <c r="I23" s="98"/>
      <c r="J23" s="98"/>
    </row>
    <row r="24" spans="1:10" ht="18.649999999999999" customHeight="1">
      <c r="A24" s="98"/>
      <c r="B24" s="98"/>
      <c r="C24" s="120"/>
      <c r="D24" s="120"/>
      <c r="E24" s="98"/>
      <c r="F24" s="98"/>
      <c r="G24" s="120"/>
      <c r="H24" s="120"/>
      <c r="I24" s="98"/>
      <c r="J24" s="98"/>
    </row>
    <row r="25" spans="1:10" ht="18.649999999999999" customHeight="1">
      <c r="A25" s="98"/>
      <c r="B25" s="101" t="s">
        <v>10</v>
      </c>
      <c r="C25" s="121"/>
      <c r="D25" s="121"/>
      <c r="E25" s="98"/>
      <c r="F25" s="101" t="s">
        <v>11</v>
      </c>
      <c r="G25" s="121"/>
      <c r="H25" s="121"/>
      <c r="I25" s="98"/>
      <c r="J25" s="98"/>
    </row>
    <row r="26" spans="1:10" ht="18.649999999999999" customHeight="1">
      <c r="A26" s="98"/>
      <c r="B26" s="98"/>
      <c r="C26" s="109" t="s">
        <v>12</v>
      </c>
      <c r="D26" s="109"/>
      <c r="E26" s="98"/>
      <c r="F26" s="105"/>
      <c r="G26" s="109" t="s">
        <v>13</v>
      </c>
      <c r="H26" s="110"/>
      <c r="I26" s="98"/>
      <c r="J26" s="98"/>
    </row>
    <row r="27" spans="1:10" ht="18.649999999999999" customHeight="1">
      <c r="A27" s="98"/>
      <c r="B27" s="98"/>
      <c r="C27" s="98"/>
      <c r="D27" s="98"/>
      <c r="E27" s="98"/>
      <c r="F27" s="106"/>
      <c r="G27" s="98"/>
      <c r="H27" s="98"/>
      <c r="I27" s="98"/>
      <c r="J27" s="98"/>
    </row>
    <row r="28" spans="1:10" ht="18.649999999999999" customHeight="1">
      <c r="A28" s="98"/>
      <c r="B28" s="98"/>
      <c r="C28" s="98"/>
      <c r="D28" s="98"/>
      <c r="E28" s="98"/>
      <c r="F28" s="106"/>
      <c r="G28" s="98"/>
      <c r="H28" s="98"/>
      <c r="I28" s="98"/>
      <c r="J28" s="98"/>
    </row>
    <row r="29" spans="1:10" ht="18.649999999999999" customHeight="1">
      <c r="A29" s="98"/>
      <c r="B29" s="98"/>
      <c r="C29" s="98"/>
      <c r="D29" s="98"/>
      <c r="E29" s="98"/>
      <c r="F29" s="106"/>
      <c r="G29" s="98"/>
      <c r="H29" s="98"/>
      <c r="I29" s="98"/>
      <c r="J29" s="98"/>
    </row>
    <row r="30" spans="1:10" ht="18.649999999999999" customHeight="1">
      <c r="A30" s="98"/>
      <c r="B30" s="101" t="s">
        <v>14</v>
      </c>
      <c r="C30" s="111"/>
      <c r="D30" s="111"/>
      <c r="E30" s="98"/>
      <c r="F30" s="101" t="s">
        <v>15</v>
      </c>
      <c r="G30" s="111"/>
      <c r="H30" s="112"/>
      <c r="I30" s="98"/>
      <c r="J30" s="98"/>
    </row>
    <row r="31" spans="1:10" ht="18.649999999999999" customHeight="1">
      <c r="A31" s="113"/>
      <c r="B31" s="113"/>
      <c r="C31" s="113"/>
      <c r="D31" s="113"/>
      <c r="E31" s="113"/>
      <c r="F31" s="113"/>
      <c r="G31" s="113"/>
      <c r="H31" s="113"/>
      <c r="I31" s="113"/>
      <c r="J31" s="113"/>
    </row>
    <row r="32" spans="1:10">
      <c r="A32" s="98"/>
      <c r="B32" s="98"/>
      <c r="C32" s="98"/>
      <c r="D32" s="98"/>
      <c r="E32" s="98"/>
      <c r="F32" s="98"/>
      <c r="G32" s="98"/>
      <c r="H32" s="98"/>
      <c r="I32" s="98"/>
      <c r="J32" s="98"/>
    </row>
    <row r="33" spans="1:10">
      <c r="A33" s="98"/>
      <c r="B33" s="98"/>
      <c r="C33" s="98"/>
      <c r="D33" s="98"/>
      <c r="E33" s="98"/>
      <c r="F33" s="98"/>
      <c r="G33" s="98"/>
      <c r="H33" s="98"/>
      <c r="I33" s="98"/>
      <c r="J33" s="98"/>
    </row>
  </sheetData>
  <mergeCells count="17">
    <mergeCell ref="C24:D25"/>
    <mergeCell ref="G24:H25"/>
    <mergeCell ref="C3:G4"/>
    <mergeCell ref="C14:D15"/>
    <mergeCell ref="G14:H15"/>
    <mergeCell ref="C19:D20"/>
    <mergeCell ref="G19:H20"/>
    <mergeCell ref="C26:D26"/>
    <mergeCell ref="G26:H26"/>
    <mergeCell ref="C30:D30"/>
    <mergeCell ref="G30:H30"/>
    <mergeCell ref="A31:J31"/>
    <mergeCell ref="C8:G8"/>
    <mergeCell ref="C16:D16"/>
    <mergeCell ref="G16:H16"/>
    <mergeCell ref="C21:D21"/>
    <mergeCell ref="G21:H21"/>
  </mergeCells>
  <phoneticPr fontId="21" type="noConversion"/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"/>
  <sheetViews>
    <sheetView workbookViewId="0">
      <selection activeCell="A4" sqref="A4:C4"/>
    </sheetView>
  </sheetViews>
  <sheetFormatPr defaultColWidth="10" defaultRowHeight="12.45"/>
  <cols>
    <col min="1" max="2" width="25.84375" style="1"/>
    <col min="3" max="3" width="32.15234375" style="1" customWidth="1"/>
    <col min="4" max="16384" width="10" style="1"/>
  </cols>
  <sheetData>
    <row r="1" spans="1:3" ht="19.399999999999999" customHeight="1">
      <c r="A1" s="122" t="s">
        <v>16</v>
      </c>
      <c r="B1" s="123"/>
      <c r="C1" s="123"/>
    </row>
    <row r="2" spans="1:3" ht="3.75" customHeight="1">
      <c r="A2" s="122"/>
      <c r="B2" s="123"/>
      <c r="C2" s="123"/>
    </row>
    <row r="3" spans="1:3" ht="33.450000000000003" customHeight="1">
      <c r="A3" s="124" t="s">
        <v>17</v>
      </c>
      <c r="B3" s="125"/>
      <c r="C3" s="4"/>
    </row>
    <row r="4" spans="1:3" ht="409.5" customHeight="1">
      <c r="A4" s="126" t="s">
        <v>18</v>
      </c>
      <c r="B4" s="127"/>
      <c r="C4" s="128"/>
    </row>
  </sheetData>
  <mergeCells count="4">
    <mergeCell ref="A1:C1"/>
    <mergeCell ref="A2:C2"/>
    <mergeCell ref="A3:B3"/>
    <mergeCell ref="A4:C4"/>
  </mergeCells>
  <phoneticPr fontId="21" type="noConversion"/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9"/>
  <sheetViews>
    <sheetView workbookViewId="0">
      <selection activeCell="C6" sqref="C6:E9"/>
    </sheetView>
  </sheetViews>
  <sheetFormatPr defaultColWidth="10" defaultRowHeight="12.45"/>
  <cols>
    <col min="1" max="1" width="4.53515625" style="1"/>
    <col min="2" max="2" width="35.84375" style="1"/>
    <col min="3" max="3" width="14.921875" style="1"/>
    <col min="4" max="4" width="10.4609375" style="1"/>
    <col min="5" max="5" width="11.765625" style="1"/>
    <col min="6" max="16384" width="10" style="1"/>
  </cols>
  <sheetData>
    <row r="1" spans="1:5" ht="33.450000000000003" customHeight="1">
      <c r="A1" s="129" t="s">
        <v>19</v>
      </c>
      <c r="B1" s="123"/>
      <c r="C1" s="123"/>
      <c r="D1" s="123"/>
      <c r="E1" s="123"/>
    </row>
    <row r="2" spans="1:5" ht="3.75" customHeight="1">
      <c r="A2" s="129"/>
      <c r="B2" s="123"/>
      <c r="C2" s="123"/>
      <c r="D2" s="123"/>
      <c r="E2" s="123"/>
    </row>
    <row r="3" spans="1:5" ht="33.450000000000003" customHeight="1">
      <c r="A3" s="130" t="s">
        <v>17</v>
      </c>
      <c r="B3" s="131"/>
      <c r="C3" s="131"/>
      <c r="D3" s="132"/>
      <c r="E3" s="131"/>
    </row>
    <row r="4" spans="1:5" ht="18.649999999999999" customHeight="1">
      <c r="A4" s="135" t="s">
        <v>20</v>
      </c>
      <c r="B4" s="137" t="s">
        <v>21</v>
      </c>
      <c r="C4" s="137" t="s">
        <v>22</v>
      </c>
      <c r="D4" s="133" t="s">
        <v>23</v>
      </c>
      <c r="E4" s="134"/>
    </row>
    <row r="5" spans="1:5" ht="33.450000000000003" customHeight="1">
      <c r="A5" s="136"/>
      <c r="B5" s="138"/>
      <c r="C5" s="138"/>
      <c r="D5" s="93" t="s">
        <v>24</v>
      </c>
      <c r="E5" s="94" t="s">
        <v>25</v>
      </c>
    </row>
    <row r="6" spans="1:5" ht="31.95" customHeight="1">
      <c r="A6" s="90" t="s">
        <v>26</v>
      </c>
      <c r="B6" s="91" t="s">
        <v>0</v>
      </c>
      <c r="C6" s="92"/>
      <c r="D6" s="92"/>
      <c r="E6" s="92"/>
    </row>
    <row r="7" spans="1:5" ht="17.149999999999999" customHeight="1">
      <c r="A7" s="32"/>
      <c r="B7" s="32"/>
      <c r="C7" s="32"/>
      <c r="D7" s="32"/>
      <c r="E7" s="32"/>
    </row>
    <row r="8" spans="1:5" ht="17.149999999999999" customHeight="1">
      <c r="A8" s="32"/>
      <c r="B8" s="32"/>
      <c r="C8" s="32"/>
      <c r="D8" s="32"/>
      <c r="E8" s="32"/>
    </row>
    <row r="9" spans="1:5" ht="18.649999999999999" customHeight="1">
      <c r="A9" s="76"/>
      <c r="B9" s="97" t="s">
        <v>27</v>
      </c>
      <c r="C9" s="92"/>
      <c r="D9" s="92"/>
      <c r="E9" s="92"/>
    </row>
  </sheetData>
  <mergeCells count="8">
    <mergeCell ref="A1:E1"/>
    <mergeCell ref="A2:E2"/>
    <mergeCell ref="A3:C3"/>
    <mergeCell ref="D3:E3"/>
    <mergeCell ref="D4:E4"/>
    <mergeCell ref="A4:A5"/>
    <mergeCell ref="B4:B5"/>
    <mergeCell ref="C4:C5"/>
  </mergeCells>
  <phoneticPr fontId="21" type="noConversion"/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2"/>
  <sheetViews>
    <sheetView workbookViewId="0">
      <selection activeCell="C6" sqref="C6:E12"/>
    </sheetView>
  </sheetViews>
  <sheetFormatPr defaultColWidth="10" defaultRowHeight="12.45"/>
  <cols>
    <col min="1" max="1" width="6.15234375" style="1"/>
    <col min="2" max="2" width="35.07421875" style="1"/>
    <col min="3" max="3" width="13.765625" style="1"/>
    <col min="4" max="4" width="10.61328125" style="1"/>
    <col min="5" max="5" width="13.61328125" style="1" customWidth="1"/>
    <col min="6" max="16384" width="10" style="1"/>
  </cols>
  <sheetData>
    <row r="1" spans="1:5" ht="33.450000000000003" customHeight="1">
      <c r="A1" s="129" t="s">
        <v>28</v>
      </c>
      <c r="B1" s="123"/>
      <c r="C1" s="123"/>
      <c r="D1" s="123"/>
      <c r="E1" s="123"/>
    </row>
    <row r="2" spans="1:5" ht="3.75" customHeight="1">
      <c r="A2" s="129"/>
      <c r="B2" s="123"/>
      <c r="C2" s="123"/>
      <c r="D2" s="123"/>
      <c r="E2" s="123"/>
    </row>
    <row r="3" spans="1:5" ht="33.450000000000003" customHeight="1">
      <c r="A3" s="130" t="s">
        <v>17</v>
      </c>
      <c r="B3" s="131"/>
      <c r="C3" s="131"/>
      <c r="D3" s="132"/>
      <c r="E3" s="131"/>
    </row>
    <row r="4" spans="1:5" ht="18.649999999999999" customHeight="1">
      <c r="A4" s="135" t="s">
        <v>20</v>
      </c>
      <c r="B4" s="137" t="s">
        <v>29</v>
      </c>
      <c r="C4" s="137" t="s">
        <v>22</v>
      </c>
      <c r="D4" s="133" t="s">
        <v>23</v>
      </c>
      <c r="E4" s="134"/>
    </row>
    <row r="5" spans="1:5" ht="33.450000000000003" customHeight="1">
      <c r="A5" s="136"/>
      <c r="B5" s="138"/>
      <c r="C5" s="138"/>
      <c r="D5" s="93" t="s">
        <v>24</v>
      </c>
      <c r="E5" s="94" t="s">
        <v>25</v>
      </c>
    </row>
    <row r="6" spans="1:5" ht="18.649999999999999" customHeight="1">
      <c r="A6" s="95" t="s">
        <v>30</v>
      </c>
      <c r="B6" s="91" t="s">
        <v>31</v>
      </c>
      <c r="C6" s="96"/>
      <c r="D6" s="92"/>
      <c r="E6" s="96"/>
    </row>
    <row r="7" spans="1:5" ht="18.649999999999999" customHeight="1">
      <c r="A7" s="95" t="s">
        <v>32</v>
      </c>
      <c r="B7" s="91" t="s">
        <v>33</v>
      </c>
      <c r="C7" s="96"/>
      <c r="D7" s="92"/>
      <c r="E7" s="96"/>
    </row>
    <row r="8" spans="1:5" ht="18.649999999999999" customHeight="1">
      <c r="A8" s="95" t="s">
        <v>34</v>
      </c>
      <c r="B8" s="91" t="s">
        <v>35</v>
      </c>
      <c r="C8" s="96"/>
      <c r="D8" s="92"/>
      <c r="E8" s="96"/>
    </row>
    <row r="9" spans="1:5" ht="18.649999999999999" customHeight="1">
      <c r="A9" s="95" t="s">
        <v>36</v>
      </c>
      <c r="B9" s="91" t="s">
        <v>37</v>
      </c>
      <c r="C9" s="96"/>
      <c r="D9" s="92"/>
      <c r="E9" s="96"/>
    </row>
    <row r="10" spans="1:5" ht="17.149999999999999" customHeight="1">
      <c r="A10" s="32"/>
      <c r="B10" s="32"/>
      <c r="C10" s="32"/>
      <c r="D10" s="32"/>
      <c r="E10" s="32"/>
    </row>
    <row r="11" spans="1:5" ht="17.899999999999999" customHeight="1">
      <c r="A11" s="32"/>
      <c r="B11" s="32"/>
      <c r="C11" s="32"/>
      <c r="D11" s="32"/>
      <c r="E11" s="32"/>
    </row>
    <row r="12" spans="1:5" ht="18.649999999999999" customHeight="1">
      <c r="A12" s="76"/>
      <c r="B12" s="97" t="s">
        <v>27</v>
      </c>
      <c r="C12" s="92"/>
      <c r="D12" s="92"/>
      <c r="E12" s="92"/>
    </row>
  </sheetData>
  <mergeCells count="8">
    <mergeCell ref="A1:E1"/>
    <mergeCell ref="A2:E2"/>
    <mergeCell ref="A3:C3"/>
    <mergeCell ref="D3:E3"/>
    <mergeCell ref="D4:E4"/>
    <mergeCell ref="A4:A5"/>
    <mergeCell ref="B4:B5"/>
    <mergeCell ref="C4:C5"/>
  </mergeCells>
  <phoneticPr fontId="21" type="noConversion"/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9"/>
  <sheetViews>
    <sheetView view="pageBreakPreview" topLeftCell="A25" zoomScaleNormal="100" workbookViewId="0">
      <selection sqref="A1:D1"/>
    </sheetView>
  </sheetViews>
  <sheetFormatPr defaultColWidth="10" defaultRowHeight="12.45"/>
  <cols>
    <col min="1" max="1" width="4.84375" style="1"/>
    <col min="2" max="2" width="45.15234375" style="1"/>
    <col min="3" max="3" width="10" style="1"/>
    <col min="4" max="4" width="18.765625" style="1" customWidth="1"/>
    <col min="5" max="16384" width="10" style="1"/>
  </cols>
  <sheetData>
    <row r="1" spans="1:4" ht="33.450000000000003" customHeight="1">
      <c r="A1" s="129" t="s">
        <v>38</v>
      </c>
      <c r="B1" s="123"/>
      <c r="C1" s="123"/>
      <c r="D1" s="123"/>
    </row>
    <row r="2" spans="1:4" ht="3.75" customHeight="1">
      <c r="A2" s="129"/>
      <c r="B2" s="123"/>
      <c r="C2" s="123"/>
      <c r="D2" s="123"/>
    </row>
    <row r="3" spans="1:4" ht="33.450000000000003" customHeight="1">
      <c r="A3" s="130" t="s">
        <v>17</v>
      </c>
      <c r="B3" s="131"/>
      <c r="C3" s="131"/>
      <c r="D3" s="44"/>
    </row>
    <row r="4" spans="1:4" ht="17.149999999999999" customHeight="1">
      <c r="A4" s="83" t="s">
        <v>20</v>
      </c>
      <c r="B4" s="84" t="s">
        <v>39</v>
      </c>
      <c r="C4" s="84" t="s">
        <v>22</v>
      </c>
      <c r="D4" s="85" t="s">
        <v>40</v>
      </c>
    </row>
    <row r="5" spans="1:4" ht="17.149999999999999" customHeight="1">
      <c r="A5" s="90" t="s">
        <v>41</v>
      </c>
      <c r="B5" s="91" t="s">
        <v>42</v>
      </c>
      <c r="C5" s="92"/>
      <c r="D5" s="91"/>
    </row>
    <row r="6" spans="1:4" ht="17.149999999999999" customHeight="1">
      <c r="A6" s="90" t="s">
        <v>26</v>
      </c>
      <c r="B6" s="91" t="s">
        <v>43</v>
      </c>
      <c r="C6" s="92"/>
      <c r="D6" s="91"/>
    </row>
    <row r="7" spans="1:4" ht="17.149999999999999" customHeight="1">
      <c r="A7" s="90" t="s">
        <v>44</v>
      </c>
      <c r="B7" s="91" t="s">
        <v>45</v>
      </c>
      <c r="C7" s="92"/>
      <c r="D7" s="91"/>
    </row>
    <row r="8" spans="1:4" ht="17.149999999999999" customHeight="1">
      <c r="A8" s="90" t="s">
        <v>46</v>
      </c>
      <c r="B8" s="91" t="s">
        <v>47</v>
      </c>
      <c r="C8" s="92"/>
      <c r="D8" s="91"/>
    </row>
    <row r="9" spans="1:4" ht="17.149999999999999" customHeight="1">
      <c r="A9" s="90" t="s">
        <v>48</v>
      </c>
      <c r="B9" s="91" t="s">
        <v>49</v>
      </c>
      <c r="C9" s="92"/>
      <c r="D9" s="91"/>
    </row>
    <row r="10" spans="1:4" ht="17.149999999999999" customHeight="1">
      <c r="A10" s="90" t="s">
        <v>50</v>
      </c>
      <c r="B10" s="91" t="s">
        <v>51</v>
      </c>
      <c r="C10" s="92"/>
      <c r="D10" s="91"/>
    </row>
    <row r="11" spans="1:4" ht="17.149999999999999" customHeight="1">
      <c r="A11" s="90" t="s">
        <v>52</v>
      </c>
      <c r="B11" s="91" t="s">
        <v>53</v>
      </c>
      <c r="C11" s="92"/>
      <c r="D11" s="91"/>
    </row>
    <row r="12" spans="1:4" ht="17.149999999999999" customHeight="1">
      <c r="A12" s="90" t="s">
        <v>54</v>
      </c>
      <c r="B12" s="91" t="s">
        <v>55</v>
      </c>
      <c r="C12" s="92"/>
      <c r="D12" s="91"/>
    </row>
    <row r="13" spans="1:4" ht="17.149999999999999" customHeight="1">
      <c r="A13" s="90" t="s">
        <v>56</v>
      </c>
      <c r="B13" s="91" t="s">
        <v>57</v>
      </c>
      <c r="C13" s="92"/>
      <c r="D13" s="91"/>
    </row>
    <row r="14" spans="1:4" ht="17.149999999999999" customHeight="1">
      <c r="A14" s="32"/>
      <c r="B14" s="32"/>
      <c r="C14" s="32"/>
      <c r="D14" s="32"/>
    </row>
    <row r="15" spans="1:4" ht="17.149999999999999" customHeight="1">
      <c r="A15" s="32"/>
      <c r="B15" s="32"/>
      <c r="C15" s="32"/>
      <c r="D15" s="32"/>
    </row>
    <row r="16" spans="1:4" ht="17.149999999999999" customHeight="1">
      <c r="A16" s="32"/>
      <c r="B16" s="32"/>
      <c r="C16" s="32"/>
      <c r="D16" s="32"/>
    </row>
    <row r="17" spans="1:4" ht="17.149999999999999" customHeight="1">
      <c r="A17" s="32"/>
      <c r="B17" s="32"/>
      <c r="C17" s="32"/>
      <c r="D17" s="32"/>
    </row>
    <row r="18" spans="1:4" ht="17.149999999999999" customHeight="1">
      <c r="A18" s="32"/>
      <c r="B18" s="32"/>
      <c r="C18" s="32"/>
      <c r="D18" s="32"/>
    </row>
    <row r="19" spans="1:4" ht="17.149999999999999" customHeight="1">
      <c r="A19" s="32"/>
      <c r="B19" s="32"/>
      <c r="C19" s="32"/>
      <c r="D19" s="32"/>
    </row>
    <row r="20" spans="1:4" ht="17.149999999999999" customHeight="1">
      <c r="A20" s="32"/>
      <c r="B20" s="32"/>
      <c r="C20" s="32"/>
      <c r="D20" s="32"/>
    </row>
    <row r="21" spans="1:4" ht="17.149999999999999" customHeight="1">
      <c r="A21" s="32"/>
      <c r="B21" s="32"/>
      <c r="C21" s="32"/>
      <c r="D21" s="32"/>
    </row>
    <row r="22" spans="1:4" ht="17.149999999999999" customHeight="1">
      <c r="A22" s="32"/>
      <c r="B22" s="32"/>
      <c r="C22" s="32"/>
      <c r="D22" s="32"/>
    </row>
    <row r="23" spans="1:4" ht="17.149999999999999" customHeight="1">
      <c r="A23" s="32"/>
      <c r="B23" s="32"/>
      <c r="C23" s="32"/>
      <c r="D23" s="32"/>
    </row>
    <row r="24" spans="1:4" ht="17.149999999999999" customHeight="1">
      <c r="A24" s="32"/>
      <c r="B24" s="32"/>
      <c r="C24" s="32"/>
      <c r="D24" s="32"/>
    </row>
    <row r="25" spans="1:4" ht="17.149999999999999" customHeight="1">
      <c r="A25" s="32"/>
      <c r="B25" s="32"/>
      <c r="C25" s="32"/>
      <c r="D25" s="32"/>
    </row>
    <row r="26" spans="1:4" ht="17.149999999999999" customHeight="1">
      <c r="A26" s="32"/>
      <c r="B26" s="32"/>
      <c r="C26" s="32"/>
      <c r="D26" s="32"/>
    </row>
    <row r="27" spans="1:4" ht="17.149999999999999" customHeight="1">
      <c r="A27" s="32"/>
      <c r="B27" s="32"/>
      <c r="C27" s="32"/>
      <c r="D27" s="32"/>
    </row>
    <row r="28" spans="1:4" ht="17.149999999999999" customHeight="1">
      <c r="A28" s="32"/>
      <c r="B28" s="32"/>
      <c r="C28" s="32"/>
      <c r="D28" s="32"/>
    </row>
    <row r="29" spans="1:4" ht="17.899999999999999" customHeight="1">
      <c r="A29" s="32"/>
      <c r="B29" s="32"/>
      <c r="C29" s="32"/>
      <c r="D29" s="32"/>
    </row>
    <row r="30" spans="1:4" ht="17.899999999999999" customHeight="1">
      <c r="A30" s="32"/>
      <c r="B30" s="32"/>
      <c r="C30" s="32"/>
      <c r="D30" s="32"/>
    </row>
    <row r="31" spans="1:4" ht="17.899999999999999" customHeight="1">
      <c r="A31" s="32"/>
      <c r="B31" s="32"/>
      <c r="C31" s="32"/>
      <c r="D31" s="32"/>
    </row>
    <row r="32" spans="1:4" ht="17.899999999999999" customHeight="1">
      <c r="A32" s="32"/>
      <c r="B32" s="32"/>
      <c r="C32" s="32"/>
      <c r="D32" s="32"/>
    </row>
    <row r="33" spans="1:4" ht="17.899999999999999" customHeight="1">
      <c r="A33" s="32"/>
      <c r="B33" s="32"/>
      <c r="C33" s="32"/>
      <c r="D33" s="32"/>
    </row>
    <row r="34" spans="1:4" ht="17.899999999999999" customHeight="1">
      <c r="A34" s="32"/>
      <c r="B34" s="32"/>
      <c r="C34" s="32"/>
      <c r="D34" s="32"/>
    </row>
    <row r="35" spans="1:4" ht="17.899999999999999" customHeight="1">
      <c r="A35" s="32"/>
      <c r="B35" s="32"/>
      <c r="C35" s="32"/>
      <c r="D35" s="32"/>
    </row>
    <row r="36" spans="1:4" ht="17.899999999999999" customHeight="1">
      <c r="A36" s="32"/>
      <c r="B36" s="32"/>
      <c r="C36" s="32"/>
      <c r="D36" s="32"/>
    </row>
    <row r="37" spans="1:4" ht="17.899999999999999" customHeight="1">
      <c r="A37" s="32"/>
      <c r="B37" s="32"/>
      <c r="C37" s="32"/>
      <c r="D37" s="32"/>
    </row>
    <row r="38" spans="1:4" ht="17.899999999999999" customHeight="1">
      <c r="A38" s="32"/>
      <c r="B38" s="32"/>
      <c r="C38" s="32"/>
      <c r="D38" s="32"/>
    </row>
    <row r="39" spans="1:4" ht="17.899999999999999" customHeight="1">
      <c r="A39" s="32"/>
      <c r="B39" s="32"/>
      <c r="C39" s="32"/>
      <c r="D39" s="32" t="s">
        <v>58</v>
      </c>
    </row>
  </sheetData>
  <mergeCells count="3">
    <mergeCell ref="A1:D1"/>
    <mergeCell ref="A2:D2"/>
    <mergeCell ref="A3:C3"/>
  </mergeCells>
  <phoneticPr fontId="21" type="noConversion"/>
  <pageMargins left="0.75" right="0.75" top="1" bottom="1" header="0.5" footer="0.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76"/>
  <sheetViews>
    <sheetView view="pageBreakPreview" topLeftCell="A37" zoomScaleNormal="100" workbookViewId="0">
      <selection activeCell="C51" sqref="C51:C59"/>
    </sheetView>
  </sheetViews>
  <sheetFormatPr defaultColWidth="10" defaultRowHeight="12.45"/>
  <cols>
    <col min="1" max="1" width="5" style="1"/>
    <col min="2" max="2" width="45.07421875" style="1"/>
    <col min="3" max="3" width="12.4609375" style="1" customWidth="1"/>
    <col min="4" max="4" width="17.4609375" style="1"/>
    <col min="5" max="16384" width="10" style="1"/>
  </cols>
  <sheetData>
    <row r="1" spans="1:4" ht="33.450000000000003" customHeight="1">
      <c r="A1" s="129" t="s">
        <v>38</v>
      </c>
      <c r="B1" s="123"/>
      <c r="C1" s="123"/>
      <c r="D1" s="123"/>
    </row>
    <row r="2" spans="1:4" ht="3.75" customHeight="1">
      <c r="A2" s="129"/>
      <c r="B2" s="123"/>
      <c r="C2" s="123"/>
      <c r="D2" s="123"/>
    </row>
    <row r="3" spans="1:4" ht="33.450000000000003" customHeight="1">
      <c r="A3" s="130" t="s">
        <v>17</v>
      </c>
      <c r="B3" s="131"/>
      <c r="C3" s="131"/>
      <c r="D3" s="44"/>
    </row>
    <row r="4" spans="1:4" ht="17.149999999999999" customHeight="1">
      <c r="A4" s="83" t="s">
        <v>20</v>
      </c>
      <c r="B4" s="84" t="s">
        <v>39</v>
      </c>
      <c r="C4" s="84" t="s">
        <v>22</v>
      </c>
      <c r="D4" s="85" t="s">
        <v>40</v>
      </c>
    </row>
    <row r="5" spans="1:4" ht="17.149999999999999" customHeight="1">
      <c r="A5" s="86"/>
      <c r="B5" s="139" t="s">
        <v>31</v>
      </c>
      <c r="C5" s="140"/>
      <c r="D5" s="141"/>
    </row>
    <row r="6" spans="1:4" ht="17.149999999999999" customHeight="1">
      <c r="A6" s="87" t="s">
        <v>59</v>
      </c>
      <c r="B6" s="43" t="s">
        <v>60</v>
      </c>
      <c r="C6" s="88"/>
      <c r="D6" s="89"/>
    </row>
    <row r="7" spans="1:4" ht="17.149999999999999" customHeight="1">
      <c r="A7" s="90" t="s">
        <v>41</v>
      </c>
      <c r="B7" s="91" t="s">
        <v>42</v>
      </c>
      <c r="C7" s="92"/>
      <c r="D7" s="91"/>
    </row>
    <row r="8" spans="1:4" ht="17.149999999999999" customHeight="1">
      <c r="A8" s="90" t="s">
        <v>26</v>
      </c>
      <c r="B8" s="91" t="s">
        <v>43</v>
      </c>
      <c r="C8" s="92"/>
      <c r="D8" s="91"/>
    </row>
    <row r="9" spans="1:4" ht="17.149999999999999" customHeight="1">
      <c r="A9" s="90" t="s">
        <v>44</v>
      </c>
      <c r="B9" s="91" t="s">
        <v>45</v>
      </c>
      <c r="C9" s="92"/>
      <c r="D9" s="91"/>
    </row>
    <row r="10" spans="1:4" ht="17.149999999999999" customHeight="1">
      <c r="A10" s="90" t="s">
        <v>46</v>
      </c>
      <c r="B10" s="91" t="s">
        <v>47</v>
      </c>
      <c r="C10" s="92"/>
      <c r="D10" s="91"/>
    </row>
    <row r="11" spans="1:4" ht="17.149999999999999" customHeight="1">
      <c r="A11" s="90" t="s">
        <v>48</v>
      </c>
      <c r="B11" s="91" t="s">
        <v>49</v>
      </c>
      <c r="C11" s="92"/>
      <c r="D11" s="91"/>
    </row>
    <row r="12" spans="1:4" ht="17.149999999999999" customHeight="1">
      <c r="A12" s="90" t="s">
        <v>50</v>
      </c>
      <c r="B12" s="91" t="s">
        <v>51</v>
      </c>
      <c r="C12" s="92"/>
      <c r="D12" s="91"/>
    </row>
    <row r="13" spans="1:4" ht="17.149999999999999" customHeight="1">
      <c r="A13" s="90" t="s">
        <v>52</v>
      </c>
      <c r="B13" s="91" t="s">
        <v>53</v>
      </c>
      <c r="C13" s="92"/>
      <c r="D13" s="91"/>
    </row>
    <row r="14" spans="1:4" ht="17.149999999999999" customHeight="1">
      <c r="A14" s="90" t="s">
        <v>54</v>
      </c>
      <c r="B14" s="91" t="s">
        <v>55</v>
      </c>
      <c r="C14" s="92"/>
      <c r="D14" s="91"/>
    </row>
    <row r="15" spans="1:4" ht="17.149999999999999" customHeight="1">
      <c r="A15" s="90" t="s">
        <v>56</v>
      </c>
      <c r="B15" s="91" t="s">
        <v>57</v>
      </c>
      <c r="C15" s="92"/>
      <c r="D15" s="91"/>
    </row>
    <row r="16" spans="1:4" ht="17.149999999999999" customHeight="1">
      <c r="A16" s="86"/>
      <c r="B16" s="139" t="s">
        <v>33</v>
      </c>
      <c r="C16" s="140"/>
      <c r="D16" s="141"/>
    </row>
    <row r="17" spans="1:4" ht="17.149999999999999" customHeight="1">
      <c r="A17" s="87" t="s">
        <v>61</v>
      </c>
      <c r="B17" s="43" t="s">
        <v>60</v>
      </c>
      <c r="C17" s="88"/>
      <c r="D17" s="89"/>
    </row>
    <row r="18" spans="1:4" ht="17.149999999999999" customHeight="1">
      <c r="A18" s="90" t="s">
        <v>41</v>
      </c>
      <c r="B18" s="91" t="s">
        <v>42</v>
      </c>
      <c r="C18" s="92"/>
      <c r="D18" s="91"/>
    </row>
    <row r="19" spans="1:4" ht="17.149999999999999" customHeight="1">
      <c r="A19" s="90" t="s">
        <v>26</v>
      </c>
      <c r="B19" s="91" t="s">
        <v>43</v>
      </c>
      <c r="C19" s="92"/>
      <c r="D19" s="91"/>
    </row>
    <row r="20" spans="1:4" ht="17.149999999999999" customHeight="1">
      <c r="A20" s="90" t="s">
        <v>44</v>
      </c>
      <c r="B20" s="91" t="s">
        <v>45</v>
      </c>
      <c r="C20" s="92"/>
      <c r="D20" s="91"/>
    </row>
    <row r="21" spans="1:4" ht="17.149999999999999" customHeight="1">
      <c r="A21" s="90" t="s">
        <v>46</v>
      </c>
      <c r="B21" s="91" t="s">
        <v>47</v>
      </c>
      <c r="C21" s="92"/>
      <c r="D21" s="91"/>
    </row>
    <row r="22" spans="1:4" ht="17.149999999999999" customHeight="1">
      <c r="A22" s="90" t="s">
        <v>48</v>
      </c>
      <c r="B22" s="91" t="s">
        <v>49</v>
      </c>
      <c r="C22" s="92"/>
      <c r="D22" s="91"/>
    </row>
    <row r="23" spans="1:4" ht="17.149999999999999" customHeight="1">
      <c r="A23" s="90" t="s">
        <v>50</v>
      </c>
      <c r="B23" s="91" t="s">
        <v>51</v>
      </c>
      <c r="C23" s="92"/>
      <c r="D23" s="91"/>
    </row>
    <row r="24" spans="1:4" ht="17.149999999999999" customHeight="1">
      <c r="A24" s="90" t="s">
        <v>52</v>
      </c>
      <c r="B24" s="91" t="s">
        <v>53</v>
      </c>
      <c r="C24" s="92"/>
      <c r="D24" s="91"/>
    </row>
    <row r="25" spans="1:4" ht="17.149999999999999" customHeight="1">
      <c r="A25" s="90" t="s">
        <v>54</v>
      </c>
      <c r="B25" s="91" t="s">
        <v>55</v>
      </c>
      <c r="C25" s="92"/>
      <c r="D25" s="91"/>
    </row>
    <row r="26" spans="1:4" ht="17.149999999999999" customHeight="1">
      <c r="A26" s="90" t="s">
        <v>56</v>
      </c>
      <c r="B26" s="91" t="s">
        <v>57</v>
      </c>
      <c r="C26" s="92"/>
      <c r="D26" s="91"/>
    </row>
    <row r="27" spans="1:4" ht="17.149999999999999" customHeight="1">
      <c r="A27" s="86"/>
      <c r="B27" s="139" t="s">
        <v>35</v>
      </c>
      <c r="C27" s="140"/>
      <c r="D27" s="141"/>
    </row>
    <row r="28" spans="1:4" ht="17.149999999999999" customHeight="1">
      <c r="A28" s="87" t="s">
        <v>62</v>
      </c>
      <c r="B28" s="43" t="s">
        <v>60</v>
      </c>
      <c r="C28" s="88"/>
      <c r="D28" s="89"/>
    </row>
    <row r="29" spans="1:4" ht="17.149999999999999" customHeight="1">
      <c r="A29" s="90" t="s">
        <v>41</v>
      </c>
      <c r="B29" s="91" t="s">
        <v>42</v>
      </c>
      <c r="C29" s="92"/>
      <c r="D29" s="91"/>
    </row>
    <row r="30" spans="1:4" ht="17.149999999999999" customHeight="1">
      <c r="A30" s="90" t="s">
        <v>26</v>
      </c>
      <c r="B30" s="91" t="s">
        <v>43</v>
      </c>
      <c r="C30" s="92"/>
      <c r="D30" s="91"/>
    </row>
    <row r="31" spans="1:4" ht="17.149999999999999" customHeight="1">
      <c r="A31" s="90" t="s">
        <v>44</v>
      </c>
      <c r="B31" s="91" t="s">
        <v>45</v>
      </c>
      <c r="C31" s="92"/>
      <c r="D31" s="91"/>
    </row>
    <row r="32" spans="1:4" ht="17.149999999999999" customHeight="1">
      <c r="A32" s="90" t="s">
        <v>46</v>
      </c>
      <c r="B32" s="91" t="s">
        <v>47</v>
      </c>
      <c r="C32" s="92"/>
      <c r="D32" s="91"/>
    </row>
    <row r="33" spans="1:4" ht="17.149999999999999" customHeight="1">
      <c r="A33" s="90" t="s">
        <v>48</v>
      </c>
      <c r="B33" s="91" t="s">
        <v>49</v>
      </c>
      <c r="C33" s="92"/>
      <c r="D33" s="91"/>
    </row>
    <row r="34" spans="1:4" ht="17.149999999999999" customHeight="1">
      <c r="A34" s="90" t="s">
        <v>50</v>
      </c>
      <c r="B34" s="91" t="s">
        <v>51</v>
      </c>
      <c r="C34" s="92"/>
      <c r="D34" s="91"/>
    </row>
    <row r="35" spans="1:4" ht="17.149999999999999" customHeight="1">
      <c r="A35" s="90" t="s">
        <v>52</v>
      </c>
      <c r="B35" s="91" t="s">
        <v>53</v>
      </c>
      <c r="C35" s="92"/>
      <c r="D35" s="91"/>
    </row>
    <row r="36" spans="1:4" ht="17.149999999999999" customHeight="1">
      <c r="A36" s="90" t="s">
        <v>54</v>
      </c>
      <c r="B36" s="91" t="s">
        <v>55</v>
      </c>
      <c r="C36" s="92"/>
      <c r="D36" s="91"/>
    </row>
    <row r="37" spans="1:4" ht="17.149999999999999" customHeight="1">
      <c r="A37" s="90" t="s">
        <v>56</v>
      </c>
      <c r="B37" s="91" t="s">
        <v>57</v>
      </c>
      <c r="C37" s="92"/>
      <c r="D37" s="91"/>
    </row>
    <row r="38" spans="1:4" ht="17.149999999999999" customHeight="1">
      <c r="A38" s="86"/>
      <c r="B38" s="139" t="s">
        <v>37</v>
      </c>
      <c r="C38" s="140"/>
      <c r="D38" s="141"/>
    </row>
    <row r="39" spans="1:4" ht="17.149999999999999" customHeight="1">
      <c r="A39" s="87" t="s">
        <v>63</v>
      </c>
      <c r="B39" s="43" t="s">
        <v>60</v>
      </c>
      <c r="C39" s="88"/>
      <c r="D39" s="89"/>
    </row>
    <row r="40" spans="1:4" ht="17.149999999999999" customHeight="1">
      <c r="A40" s="90" t="s">
        <v>41</v>
      </c>
      <c r="B40" s="91" t="s">
        <v>42</v>
      </c>
      <c r="C40" s="92"/>
      <c r="D40" s="91"/>
    </row>
    <row r="41" spans="1:4" ht="17.149999999999999" customHeight="1">
      <c r="A41" s="90" t="s">
        <v>26</v>
      </c>
      <c r="B41" s="91" t="s">
        <v>43</v>
      </c>
      <c r="C41" s="92"/>
      <c r="D41" s="91"/>
    </row>
    <row r="42" spans="1:4" ht="17.149999999999999" customHeight="1">
      <c r="A42" s="90" t="s">
        <v>44</v>
      </c>
      <c r="B42" s="91" t="s">
        <v>45</v>
      </c>
      <c r="C42" s="92"/>
      <c r="D42" s="91"/>
    </row>
    <row r="43" spans="1:4" ht="17.149999999999999" customHeight="1">
      <c r="A43" s="90" t="s">
        <v>46</v>
      </c>
      <c r="B43" s="91" t="s">
        <v>47</v>
      </c>
      <c r="C43" s="92"/>
      <c r="D43" s="91"/>
    </row>
    <row r="44" spans="1:4" ht="17.149999999999999" customHeight="1">
      <c r="A44" s="90" t="s">
        <v>48</v>
      </c>
      <c r="B44" s="91" t="s">
        <v>49</v>
      </c>
      <c r="C44" s="92"/>
      <c r="D44" s="91"/>
    </row>
    <row r="45" spans="1:4" ht="17.149999999999999" customHeight="1">
      <c r="A45" s="90" t="s">
        <v>50</v>
      </c>
      <c r="B45" s="91" t="s">
        <v>51</v>
      </c>
      <c r="C45" s="92"/>
      <c r="D45" s="91"/>
    </row>
    <row r="46" spans="1:4" ht="17.149999999999999" customHeight="1">
      <c r="A46" s="90" t="s">
        <v>52</v>
      </c>
      <c r="B46" s="91" t="s">
        <v>53</v>
      </c>
      <c r="C46" s="92"/>
      <c r="D46" s="91"/>
    </row>
    <row r="47" spans="1:4" ht="17.149999999999999" customHeight="1">
      <c r="A47" s="90" t="s">
        <v>54</v>
      </c>
      <c r="B47" s="91" t="s">
        <v>55</v>
      </c>
      <c r="C47" s="92"/>
      <c r="D47" s="91"/>
    </row>
    <row r="48" spans="1:4" ht="17.149999999999999" customHeight="1">
      <c r="A48" s="90" t="s">
        <v>56</v>
      </c>
      <c r="B48" s="91" t="s">
        <v>57</v>
      </c>
      <c r="C48" s="92"/>
      <c r="D48" s="91"/>
    </row>
    <row r="49" spans="1:4" ht="17.149999999999999" customHeight="1">
      <c r="A49" s="86"/>
      <c r="B49" s="139" t="s">
        <v>0</v>
      </c>
      <c r="C49" s="140"/>
      <c r="D49" s="141"/>
    </row>
    <row r="50" spans="1:4" ht="17.149999999999999" customHeight="1">
      <c r="A50" s="87"/>
      <c r="B50" s="43" t="s">
        <v>64</v>
      </c>
      <c r="C50" s="88"/>
      <c r="D50" s="89"/>
    </row>
    <row r="51" spans="1:4" ht="17.149999999999999" customHeight="1">
      <c r="A51" s="90" t="s">
        <v>41</v>
      </c>
      <c r="B51" s="91" t="s">
        <v>42</v>
      </c>
      <c r="C51" s="92"/>
      <c r="D51" s="91"/>
    </row>
    <row r="52" spans="1:4" ht="17.149999999999999" customHeight="1">
      <c r="A52" s="90" t="s">
        <v>26</v>
      </c>
      <c r="B52" s="91" t="s">
        <v>43</v>
      </c>
      <c r="C52" s="92"/>
      <c r="D52" s="91"/>
    </row>
    <row r="53" spans="1:4" ht="17.149999999999999" customHeight="1">
      <c r="A53" s="90" t="s">
        <v>44</v>
      </c>
      <c r="B53" s="91" t="s">
        <v>45</v>
      </c>
      <c r="C53" s="92"/>
      <c r="D53" s="91"/>
    </row>
    <row r="54" spans="1:4" ht="17.149999999999999" customHeight="1">
      <c r="A54" s="90" t="s">
        <v>46</v>
      </c>
      <c r="B54" s="91" t="s">
        <v>47</v>
      </c>
      <c r="C54" s="92"/>
      <c r="D54" s="91"/>
    </row>
    <row r="55" spans="1:4" ht="17.149999999999999" customHeight="1">
      <c r="A55" s="90" t="s">
        <v>48</v>
      </c>
      <c r="B55" s="91" t="s">
        <v>49</v>
      </c>
      <c r="C55" s="92"/>
      <c r="D55" s="91"/>
    </row>
    <row r="56" spans="1:4" ht="17.149999999999999" customHeight="1">
      <c r="A56" s="90" t="s">
        <v>50</v>
      </c>
      <c r="B56" s="91" t="s">
        <v>51</v>
      </c>
      <c r="C56" s="92"/>
      <c r="D56" s="91"/>
    </row>
    <row r="57" spans="1:4" ht="17.149999999999999" customHeight="1">
      <c r="A57" s="90" t="s">
        <v>52</v>
      </c>
      <c r="B57" s="91" t="s">
        <v>53</v>
      </c>
      <c r="C57" s="92"/>
      <c r="D57" s="91"/>
    </row>
    <row r="58" spans="1:4" ht="17.149999999999999" customHeight="1">
      <c r="A58" s="90" t="s">
        <v>54</v>
      </c>
      <c r="B58" s="91" t="s">
        <v>55</v>
      </c>
      <c r="C58" s="92"/>
      <c r="D58" s="91"/>
    </row>
    <row r="59" spans="1:4" ht="17.149999999999999" customHeight="1">
      <c r="A59" s="90" t="s">
        <v>56</v>
      </c>
      <c r="B59" s="91" t="s">
        <v>57</v>
      </c>
      <c r="C59" s="92"/>
      <c r="D59" s="91"/>
    </row>
    <row r="60" spans="1:4" ht="17.149999999999999" customHeight="1">
      <c r="A60" s="32"/>
      <c r="B60" s="32"/>
      <c r="C60" s="32"/>
      <c r="D60" s="32"/>
    </row>
    <row r="61" spans="1:4" ht="17.149999999999999" customHeight="1">
      <c r="A61" s="32"/>
      <c r="B61" s="32"/>
      <c r="C61" s="32"/>
      <c r="D61" s="32"/>
    </row>
    <row r="62" spans="1:4" ht="17.149999999999999" customHeight="1">
      <c r="A62" s="32"/>
      <c r="B62" s="32"/>
      <c r="C62" s="32"/>
      <c r="D62" s="32"/>
    </row>
    <row r="63" spans="1:4" ht="17.149999999999999" customHeight="1">
      <c r="A63" s="32"/>
      <c r="B63" s="32"/>
      <c r="C63" s="32"/>
      <c r="D63" s="32"/>
    </row>
    <row r="64" spans="1:4" ht="17.149999999999999" customHeight="1">
      <c r="A64" s="32"/>
      <c r="B64" s="32"/>
      <c r="C64" s="32"/>
      <c r="D64" s="32"/>
    </row>
    <row r="65" spans="1:4" ht="17.899999999999999" customHeight="1">
      <c r="A65" s="32"/>
      <c r="B65" s="32"/>
      <c r="C65" s="32"/>
      <c r="D65" s="32"/>
    </row>
    <row r="66" spans="1:4" ht="17.899999999999999" customHeight="1">
      <c r="A66" s="32"/>
      <c r="B66" s="32"/>
      <c r="C66" s="32"/>
      <c r="D66" s="32"/>
    </row>
    <row r="67" spans="1:4" ht="17.899999999999999" customHeight="1">
      <c r="A67" s="32"/>
      <c r="B67" s="32"/>
      <c r="C67" s="32"/>
      <c r="D67" s="32"/>
    </row>
    <row r="68" spans="1:4" ht="17.899999999999999" customHeight="1">
      <c r="A68" s="32"/>
      <c r="B68" s="32"/>
      <c r="C68" s="32"/>
      <c r="D68" s="32"/>
    </row>
    <row r="69" spans="1:4" ht="17.899999999999999" customHeight="1">
      <c r="A69" s="32"/>
      <c r="B69" s="32"/>
      <c r="C69" s="32"/>
      <c r="D69" s="32"/>
    </row>
    <row r="70" spans="1:4" ht="17.899999999999999" customHeight="1">
      <c r="A70" s="32"/>
      <c r="B70" s="32"/>
      <c r="C70" s="32"/>
      <c r="D70" s="32"/>
    </row>
    <row r="71" spans="1:4" ht="17.899999999999999" customHeight="1">
      <c r="A71" s="32"/>
      <c r="B71" s="32"/>
      <c r="C71" s="32"/>
      <c r="D71" s="32"/>
    </row>
    <row r="72" spans="1:4" ht="17.899999999999999" customHeight="1">
      <c r="A72" s="32"/>
      <c r="B72" s="32"/>
      <c r="C72" s="32"/>
      <c r="D72" s="32"/>
    </row>
    <row r="73" spans="1:4" ht="17.899999999999999" customHeight="1">
      <c r="A73" s="32"/>
      <c r="B73" s="32"/>
      <c r="C73" s="32"/>
      <c r="D73" s="32"/>
    </row>
    <row r="74" spans="1:4" ht="17.899999999999999" customHeight="1">
      <c r="A74" s="32"/>
      <c r="B74" s="32"/>
      <c r="C74" s="32"/>
      <c r="D74" s="32"/>
    </row>
    <row r="75" spans="1:4" ht="17.899999999999999" customHeight="1">
      <c r="A75" s="32"/>
      <c r="B75" s="32"/>
      <c r="C75" s="32"/>
      <c r="D75" s="32"/>
    </row>
    <row r="76" spans="1:4" ht="17.899999999999999" customHeight="1">
      <c r="A76" s="32"/>
      <c r="B76" s="32"/>
      <c r="C76" s="32"/>
      <c r="D76" s="32" t="s">
        <v>58</v>
      </c>
    </row>
  </sheetData>
  <mergeCells count="8">
    <mergeCell ref="B27:D27"/>
    <mergeCell ref="B38:D38"/>
    <mergeCell ref="B49:D49"/>
    <mergeCell ref="A1:D1"/>
    <mergeCell ref="A2:D2"/>
    <mergeCell ref="A3:C3"/>
    <mergeCell ref="B5:D5"/>
    <mergeCell ref="B16:D16"/>
  </mergeCells>
  <phoneticPr fontId="21" type="noConversion"/>
  <pageMargins left="0.75138888888888899" right="0.75138888888888899" top="1" bottom="1" header="0.5" footer="0.5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FA194"/>
  <sheetViews>
    <sheetView view="pageBreakPreview" topLeftCell="A163" zoomScaleNormal="100" workbookViewId="0">
      <selection activeCell="C60" sqref="C60"/>
    </sheetView>
  </sheetViews>
  <sheetFormatPr defaultColWidth="10" defaultRowHeight="14.15"/>
  <cols>
    <col min="1" max="1" width="3.61328125" style="1"/>
    <col min="2" max="2" width="15.61328125" style="48"/>
    <col min="3" max="3" width="16.15234375" style="1" customWidth="1"/>
    <col min="4" max="4" width="7.15234375" style="1" customWidth="1"/>
    <col min="5" max="5" width="11.4609375" style="1" customWidth="1"/>
    <col min="6" max="6" width="9.15234375" style="1" customWidth="1"/>
    <col min="7" max="7" width="10.4609375" style="1" customWidth="1"/>
    <col min="8" max="8" width="6.84375" style="1"/>
    <col min="9" max="9" width="10" style="1"/>
    <col min="10" max="10" width="11.765625" style="1"/>
    <col min="11" max="16381" width="10" style="1"/>
  </cols>
  <sheetData>
    <row r="1" spans="1:8" s="1" customFormat="1" ht="33.450000000000003" customHeight="1">
      <c r="A1" s="129" t="s">
        <v>65</v>
      </c>
      <c r="B1" s="142"/>
      <c r="C1" s="123"/>
      <c r="D1" s="123"/>
      <c r="E1" s="123"/>
      <c r="F1" s="123"/>
      <c r="G1" s="123"/>
      <c r="H1" s="123"/>
    </row>
    <row r="2" spans="1:8" s="1" customFormat="1" ht="18" customHeight="1">
      <c r="A2" s="35"/>
      <c r="B2" s="48"/>
    </row>
    <row r="3" spans="1:8" s="1" customFormat="1" ht="33.450000000000003" customHeight="1">
      <c r="A3" s="130" t="s">
        <v>17</v>
      </c>
      <c r="B3" s="130"/>
      <c r="C3" s="131"/>
      <c r="D3" s="131"/>
      <c r="E3" s="131"/>
      <c r="F3" s="132"/>
      <c r="G3" s="131"/>
      <c r="H3" s="131"/>
    </row>
    <row r="4" spans="1:8" s="1" customFormat="1" ht="18.649999999999999" customHeight="1">
      <c r="A4" s="143" t="s">
        <v>20</v>
      </c>
      <c r="B4" s="145" t="s">
        <v>66</v>
      </c>
      <c r="C4" s="143" t="s">
        <v>67</v>
      </c>
      <c r="D4" s="143" t="s">
        <v>68</v>
      </c>
      <c r="E4" s="143" t="s">
        <v>69</v>
      </c>
      <c r="F4" s="143" t="s">
        <v>22</v>
      </c>
      <c r="G4" s="144"/>
      <c r="H4" s="144"/>
    </row>
    <row r="5" spans="1:8" s="1" customFormat="1" ht="31.95" customHeight="1">
      <c r="A5" s="144"/>
      <c r="B5" s="145"/>
      <c r="C5" s="144"/>
      <c r="D5" s="144"/>
      <c r="E5" s="144"/>
      <c r="F5" s="49" t="s">
        <v>70</v>
      </c>
      <c r="G5" s="49" t="s">
        <v>71</v>
      </c>
      <c r="H5" s="49" t="s">
        <v>72</v>
      </c>
    </row>
    <row r="6" spans="1:8" s="1" customFormat="1" ht="12.45">
      <c r="A6" s="51"/>
      <c r="B6" s="52">
        <v>1</v>
      </c>
      <c r="C6" s="53" t="s">
        <v>31</v>
      </c>
      <c r="D6" s="53"/>
      <c r="E6" s="54"/>
      <c r="F6" s="53"/>
      <c r="G6" s="49"/>
      <c r="H6" s="49"/>
    </row>
    <row r="7" spans="1:8" s="1" customFormat="1" ht="12.45">
      <c r="A7" s="39"/>
      <c r="B7" s="55">
        <v>1001</v>
      </c>
      <c r="C7" s="53" t="s">
        <v>73</v>
      </c>
      <c r="D7" s="53"/>
      <c r="E7" s="54"/>
      <c r="F7" s="53"/>
      <c r="G7" s="56"/>
      <c r="H7" s="56"/>
    </row>
    <row r="8" spans="1:8" s="1" customFormat="1" ht="12.45">
      <c r="A8" s="39"/>
      <c r="B8" s="55">
        <v>100101</v>
      </c>
      <c r="C8" s="53" t="s">
        <v>74</v>
      </c>
      <c r="D8" s="57"/>
      <c r="E8" s="58"/>
      <c r="F8" s="16"/>
      <c r="G8" s="56"/>
      <c r="H8" s="56"/>
    </row>
    <row r="9" spans="1:8" s="1" customFormat="1" ht="12.45">
      <c r="A9" s="39"/>
      <c r="B9" s="55">
        <v>10010101</v>
      </c>
      <c r="C9" s="53" t="s">
        <v>75</v>
      </c>
      <c r="D9" s="57"/>
      <c r="E9" s="58"/>
      <c r="F9" s="16"/>
      <c r="G9" s="56"/>
      <c r="H9" s="56"/>
    </row>
    <row r="10" spans="1:8" s="1" customFormat="1" ht="135" customHeight="1">
      <c r="A10" s="39">
        <v>1</v>
      </c>
      <c r="B10" s="55">
        <v>1001010101</v>
      </c>
      <c r="C10" s="59" t="s">
        <v>76</v>
      </c>
      <c r="D10" s="60" t="s">
        <v>77</v>
      </c>
      <c r="E10" s="58">
        <v>15191.03</v>
      </c>
      <c r="F10" s="16"/>
      <c r="G10" s="56"/>
      <c r="H10" s="56"/>
    </row>
    <row r="11" spans="1:8" s="1" customFormat="1" ht="12.45">
      <c r="A11" s="39"/>
      <c r="B11" s="55">
        <v>100100102</v>
      </c>
      <c r="C11" s="61" t="s">
        <v>78</v>
      </c>
      <c r="D11" s="57"/>
      <c r="E11" s="58"/>
      <c r="F11" s="16"/>
      <c r="G11" s="56"/>
      <c r="H11" s="56"/>
    </row>
    <row r="12" spans="1:8" s="1" customFormat="1" ht="88" customHeight="1">
      <c r="A12" s="39">
        <v>2</v>
      </c>
      <c r="B12" s="55">
        <v>1001010201</v>
      </c>
      <c r="C12" s="59" t="s">
        <v>79</v>
      </c>
      <c r="D12" s="60" t="s">
        <v>77</v>
      </c>
      <c r="E12" s="58">
        <v>7453.21</v>
      </c>
      <c r="F12" s="16"/>
      <c r="G12" s="56"/>
      <c r="H12" s="56"/>
    </row>
    <row r="13" spans="1:8" s="1" customFormat="1" ht="12.45">
      <c r="A13" s="39"/>
      <c r="B13" s="55">
        <v>10010103</v>
      </c>
      <c r="C13" s="53" t="s">
        <v>80</v>
      </c>
      <c r="D13" s="57"/>
      <c r="E13" s="58"/>
      <c r="F13" s="16"/>
      <c r="G13" s="56"/>
      <c r="H13" s="56"/>
    </row>
    <row r="14" spans="1:8" s="1" customFormat="1" ht="42" customHeight="1">
      <c r="A14" s="39">
        <v>3</v>
      </c>
      <c r="B14" s="55">
        <v>1001010301</v>
      </c>
      <c r="C14" s="59" t="s">
        <v>81</v>
      </c>
      <c r="D14" s="57" t="s">
        <v>82</v>
      </c>
      <c r="E14" s="58">
        <v>745321</v>
      </c>
      <c r="F14" s="16"/>
      <c r="G14" s="56"/>
      <c r="H14" s="56"/>
    </row>
    <row r="15" spans="1:8" s="1" customFormat="1" ht="12.45">
      <c r="A15" s="39"/>
      <c r="B15" s="55">
        <v>100102</v>
      </c>
      <c r="C15" s="53" t="s">
        <v>83</v>
      </c>
      <c r="D15" s="57"/>
      <c r="E15" s="58"/>
      <c r="F15" s="16"/>
      <c r="G15" s="56"/>
      <c r="H15" s="56"/>
    </row>
    <row r="16" spans="1:8" s="1" customFormat="1" ht="109" customHeight="1">
      <c r="A16" s="39">
        <v>4</v>
      </c>
      <c r="B16" s="55">
        <v>10010201</v>
      </c>
      <c r="C16" s="59" t="s">
        <v>84</v>
      </c>
      <c r="D16" s="60" t="s">
        <v>77</v>
      </c>
      <c r="E16" s="58">
        <v>9939.6</v>
      </c>
      <c r="F16" s="16"/>
      <c r="G16" s="56"/>
      <c r="H16" s="56"/>
    </row>
    <row r="17" spans="1:8" s="1" customFormat="1" ht="12.45">
      <c r="A17" s="39"/>
      <c r="B17" s="55">
        <v>100103</v>
      </c>
      <c r="C17" s="53" t="s">
        <v>85</v>
      </c>
      <c r="D17" s="60"/>
      <c r="E17" s="58"/>
      <c r="F17" s="16"/>
      <c r="G17" s="56"/>
      <c r="H17" s="56"/>
    </row>
    <row r="18" spans="1:8" s="1" customFormat="1" ht="53.05" customHeight="1">
      <c r="A18" s="39">
        <v>5</v>
      </c>
      <c r="B18" s="55">
        <v>10010301</v>
      </c>
      <c r="C18" s="53" t="s">
        <v>86</v>
      </c>
      <c r="D18" s="60" t="s">
        <v>87</v>
      </c>
      <c r="E18" s="58">
        <v>124094</v>
      </c>
      <c r="F18" s="21"/>
      <c r="G18" s="56"/>
      <c r="H18" s="56"/>
    </row>
    <row r="19" spans="1:8" s="1" customFormat="1" ht="12.45">
      <c r="A19" s="39"/>
      <c r="B19" s="55">
        <v>100104</v>
      </c>
      <c r="C19" s="53" t="s">
        <v>88</v>
      </c>
      <c r="D19" s="57"/>
      <c r="E19" s="58"/>
      <c r="F19" s="62"/>
      <c r="G19" s="56"/>
      <c r="H19" s="56"/>
    </row>
    <row r="20" spans="1:8" s="1" customFormat="1" ht="27" customHeight="1">
      <c r="A20" s="39">
        <v>6</v>
      </c>
      <c r="B20" s="55">
        <v>10010401</v>
      </c>
      <c r="C20" s="53" t="s">
        <v>89</v>
      </c>
      <c r="D20" s="60" t="s">
        <v>77</v>
      </c>
      <c r="E20" s="58">
        <v>9939.6</v>
      </c>
      <c r="F20" s="21"/>
      <c r="G20" s="56"/>
      <c r="H20" s="56"/>
    </row>
    <row r="21" spans="1:8" s="1" customFormat="1" ht="12.45">
      <c r="A21" s="39"/>
      <c r="B21" s="55">
        <v>100105</v>
      </c>
      <c r="C21" s="53" t="s">
        <v>90</v>
      </c>
      <c r="D21" s="57"/>
      <c r="E21" s="58"/>
      <c r="F21" s="16"/>
      <c r="G21" s="56"/>
      <c r="H21" s="56"/>
    </row>
    <row r="22" spans="1:8" s="1" customFormat="1" ht="230.05" customHeight="1">
      <c r="A22" s="39">
        <v>7</v>
      </c>
      <c r="B22" s="55">
        <v>10010501</v>
      </c>
      <c r="C22" s="53" t="s">
        <v>91</v>
      </c>
      <c r="D22" s="57" t="s">
        <v>92</v>
      </c>
      <c r="E22" s="58">
        <v>124094</v>
      </c>
      <c r="F22" s="21"/>
      <c r="G22" s="56"/>
      <c r="H22" s="56"/>
    </row>
    <row r="23" spans="1:8" s="1" customFormat="1" ht="12.45">
      <c r="A23" s="39"/>
      <c r="B23" s="55"/>
      <c r="C23" s="53"/>
      <c r="D23" s="60"/>
      <c r="E23" s="63"/>
      <c r="F23" s="21"/>
      <c r="G23" s="56"/>
      <c r="H23" s="56"/>
    </row>
    <row r="24" spans="1:8" s="1" customFormat="1" ht="12.45">
      <c r="A24" s="39"/>
      <c r="B24" s="55">
        <v>1002</v>
      </c>
      <c r="C24" s="53" t="s">
        <v>93</v>
      </c>
      <c r="D24" s="57"/>
      <c r="E24" s="63"/>
      <c r="F24" s="21"/>
      <c r="G24" s="56"/>
      <c r="H24" s="56"/>
    </row>
    <row r="25" spans="1:8" s="1" customFormat="1" ht="12.45">
      <c r="A25" s="39"/>
      <c r="B25" s="55">
        <v>100201</v>
      </c>
      <c r="C25" s="53" t="s">
        <v>74</v>
      </c>
      <c r="D25" s="57"/>
      <c r="E25" s="63"/>
      <c r="F25" s="21"/>
      <c r="G25" s="56"/>
      <c r="H25" s="56"/>
    </row>
    <row r="26" spans="1:8" s="1" customFormat="1" ht="12.45">
      <c r="A26" s="39"/>
      <c r="B26" s="55">
        <v>10020101</v>
      </c>
      <c r="C26" s="53" t="s">
        <v>75</v>
      </c>
      <c r="D26" s="57"/>
      <c r="E26" s="63"/>
      <c r="F26" s="21"/>
      <c r="G26" s="56"/>
      <c r="H26" s="56"/>
    </row>
    <row r="27" spans="1:8" s="1" customFormat="1" ht="135" customHeight="1">
      <c r="A27" s="39">
        <v>8</v>
      </c>
      <c r="B27" s="55">
        <v>1002010101</v>
      </c>
      <c r="C27" s="59" t="s">
        <v>94</v>
      </c>
      <c r="D27" s="60" t="s">
        <v>77</v>
      </c>
      <c r="E27" s="63">
        <v>9411.35</v>
      </c>
      <c r="F27" s="16"/>
      <c r="G27" s="56"/>
      <c r="H27" s="56"/>
    </row>
    <row r="28" spans="1:8" s="1" customFormat="1" ht="12.45">
      <c r="A28" s="39"/>
      <c r="B28" s="55">
        <v>10020102</v>
      </c>
      <c r="C28" s="61" t="s">
        <v>78</v>
      </c>
      <c r="D28" s="57"/>
      <c r="E28" s="63"/>
      <c r="F28" s="16"/>
      <c r="G28" s="56"/>
      <c r="H28" s="56"/>
    </row>
    <row r="29" spans="1:8" s="1" customFormat="1" ht="90" customHeight="1">
      <c r="A29" s="39">
        <v>9</v>
      </c>
      <c r="B29" s="55">
        <v>1002010201</v>
      </c>
      <c r="C29" s="59" t="s">
        <v>95</v>
      </c>
      <c r="D29" s="60" t="s">
        <v>77</v>
      </c>
      <c r="E29" s="63">
        <v>3516.66</v>
      </c>
      <c r="F29" s="16"/>
      <c r="G29" s="56"/>
      <c r="H29" s="56"/>
    </row>
    <row r="30" spans="1:8" s="1" customFormat="1" ht="12.45">
      <c r="A30" s="39"/>
      <c r="B30" s="55">
        <v>10020103</v>
      </c>
      <c r="C30" s="53" t="s">
        <v>80</v>
      </c>
      <c r="D30" s="57"/>
      <c r="E30" s="63"/>
      <c r="F30" s="16"/>
      <c r="G30" s="56"/>
      <c r="H30" s="56"/>
    </row>
    <row r="31" spans="1:8" s="1" customFormat="1" ht="45" customHeight="1">
      <c r="A31" s="39">
        <v>10</v>
      </c>
      <c r="B31" s="55">
        <v>1002010301</v>
      </c>
      <c r="C31" s="59" t="s">
        <v>96</v>
      </c>
      <c r="D31" s="57" t="s">
        <v>82</v>
      </c>
      <c r="E31" s="63">
        <v>351666</v>
      </c>
      <c r="F31" s="16"/>
      <c r="G31" s="56"/>
      <c r="H31" s="56"/>
    </row>
    <row r="32" spans="1:8" s="1" customFormat="1" ht="12.45">
      <c r="A32" s="39"/>
      <c r="B32" s="55">
        <v>10020201</v>
      </c>
      <c r="C32" s="53" t="s">
        <v>83</v>
      </c>
      <c r="D32" s="57"/>
      <c r="E32" s="63"/>
      <c r="F32" s="16"/>
      <c r="G32" s="56"/>
      <c r="H32" s="56"/>
    </row>
    <row r="33" spans="1:8" s="1" customFormat="1" ht="108" customHeight="1">
      <c r="A33" s="39">
        <v>11</v>
      </c>
      <c r="B33" s="55">
        <v>1002020101</v>
      </c>
      <c r="C33" s="59" t="s">
        <v>97</v>
      </c>
      <c r="D33" s="60" t="s">
        <v>77</v>
      </c>
      <c r="E33" s="63">
        <v>4220</v>
      </c>
      <c r="F33" s="16"/>
      <c r="G33" s="56"/>
      <c r="H33" s="56"/>
    </row>
    <row r="34" spans="1:8" s="1" customFormat="1" ht="23.15">
      <c r="A34" s="39"/>
      <c r="B34" s="55">
        <v>10020301</v>
      </c>
      <c r="C34" s="53" t="s">
        <v>98</v>
      </c>
      <c r="D34" s="60"/>
      <c r="E34" s="63"/>
      <c r="F34" s="16"/>
      <c r="G34" s="56"/>
      <c r="H34" s="56"/>
    </row>
    <row r="35" spans="1:8" s="1" customFormat="1" ht="23.15">
      <c r="A35" s="39">
        <v>12</v>
      </c>
      <c r="B35" s="55">
        <v>1002030101</v>
      </c>
      <c r="C35" s="53" t="s">
        <v>89</v>
      </c>
      <c r="D35" s="60" t="s">
        <v>77</v>
      </c>
      <c r="E35" s="63">
        <v>4220</v>
      </c>
      <c r="F35" s="21"/>
      <c r="G35" s="56"/>
      <c r="H35" s="56"/>
    </row>
    <row r="36" spans="1:8" s="1" customFormat="1" ht="12.45">
      <c r="A36" s="39"/>
      <c r="B36" s="55">
        <v>10020302</v>
      </c>
      <c r="C36" s="53" t="s">
        <v>90</v>
      </c>
      <c r="D36" s="57"/>
      <c r="E36" s="63"/>
      <c r="F36" s="62"/>
      <c r="G36" s="56"/>
      <c r="H36" s="56"/>
    </row>
    <row r="37" spans="1:8" s="1" customFormat="1" ht="318" customHeight="1">
      <c r="A37" s="39">
        <v>13</v>
      </c>
      <c r="B37" s="55">
        <v>1002030201</v>
      </c>
      <c r="C37" s="53" t="s">
        <v>99</v>
      </c>
      <c r="D37" s="57" t="s">
        <v>92</v>
      </c>
      <c r="E37" s="63">
        <v>87917</v>
      </c>
      <c r="F37" s="21"/>
      <c r="G37" s="56"/>
      <c r="H37" s="56"/>
    </row>
    <row r="38" spans="1:8" s="1" customFormat="1" ht="12.45">
      <c r="A38" s="57"/>
      <c r="B38" s="18"/>
      <c r="C38" s="46"/>
      <c r="D38" s="60"/>
      <c r="E38" s="64"/>
      <c r="F38" s="56"/>
      <c r="G38" s="56"/>
      <c r="H38" s="56"/>
    </row>
    <row r="39" spans="1:8" s="1" customFormat="1" ht="12.45">
      <c r="A39" s="57"/>
      <c r="B39" s="18"/>
      <c r="C39" s="49" t="s">
        <v>100</v>
      </c>
      <c r="D39" s="60"/>
      <c r="E39" s="64"/>
      <c r="F39" s="56"/>
      <c r="G39" s="56"/>
      <c r="H39" s="56"/>
    </row>
    <row r="40" spans="1:8" s="1" customFormat="1" ht="12.45">
      <c r="A40" s="57"/>
      <c r="B40" s="18"/>
      <c r="C40" s="49" t="s">
        <v>101</v>
      </c>
      <c r="D40" s="60"/>
      <c r="E40" s="64"/>
      <c r="F40" s="56"/>
      <c r="G40" s="56"/>
      <c r="H40" s="56"/>
    </row>
    <row r="41" spans="1:8" s="1" customFormat="1" ht="12.45">
      <c r="A41" s="57"/>
      <c r="B41" s="18"/>
      <c r="C41" s="49" t="s">
        <v>102</v>
      </c>
      <c r="D41" s="60"/>
      <c r="E41" s="64"/>
      <c r="F41" s="56"/>
      <c r="G41" s="56"/>
      <c r="H41" s="56"/>
    </row>
    <row r="42" spans="1:8" s="1" customFormat="1" ht="12.45">
      <c r="A42" s="57"/>
      <c r="B42" s="18"/>
      <c r="C42" s="49" t="s">
        <v>103</v>
      </c>
      <c r="D42" s="60"/>
      <c r="E42" s="64"/>
      <c r="F42" s="56"/>
      <c r="G42" s="56"/>
      <c r="H42" s="56"/>
    </row>
    <row r="43" spans="1:8" s="1" customFormat="1" ht="12.45">
      <c r="A43" s="57"/>
      <c r="B43" s="18"/>
      <c r="C43" s="49" t="s">
        <v>104</v>
      </c>
      <c r="D43" s="60"/>
      <c r="E43" s="64"/>
      <c r="F43" s="56"/>
      <c r="G43" s="56"/>
      <c r="H43" s="56"/>
    </row>
    <row r="44" spans="1:8" s="1" customFormat="1" ht="12.45">
      <c r="A44" s="57"/>
      <c r="B44" s="18"/>
      <c r="C44" s="49" t="s">
        <v>105</v>
      </c>
      <c r="D44" s="60"/>
      <c r="E44" s="64"/>
      <c r="F44" s="56"/>
      <c r="G44" s="56"/>
      <c r="H44" s="56"/>
    </row>
    <row r="45" spans="1:8" s="1" customFormat="1" ht="12.45">
      <c r="A45" s="57"/>
      <c r="B45" s="18"/>
      <c r="C45" s="53" t="s">
        <v>106</v>
      </c>
      <c r="D45" s="60"/>
      <c r="E45" s="64"/>
      <c r="F45" s="56"/>
      <c r="G45" s="56"/>
      <c r="H45" s="56"/>
    </row>
    <row r="46" spans="1:8" s="1" customFormat="1" ht="12.45">
      <c r="A46" s="57"/>
      <c r="B46" s="18"/>
      <c r="C46" s="49" t="s">
        <v>100</v>
      </c>
      <c r="D46" s="60"/>
      <c r="E46" s="64"/>
      <c r="F46" s="56"/>
      <c r="G46" s="56"/>
      <c r="H46" s="56"/>
    </row>
    <row r="47" spans="1:8" s="1" customFormat="1" ht="12.45">
      <c r="A47" s="57"/>
      <c r="B47" s="18"/>
      <c r="C47" s="49" t="s">
        <v>101</v>
      </c>
      <c r="D47" s="60"/>
      <c r="E47" s="64"/>
      <c r="F47" s="56"/>
      <c r="G47" s="56"/>
      <c r="H47" s="56"/>
    </row>
    <row r="48" spans="1:8" s="1" customFormat="1" ht="12.45">
      <c r="A48" s="57"/>
      <c r="B48" s="18"/>
      <c r="C48" s="49" t="s">
        <v>102</v>
      </c>
      <c r="D48" s="60"/>
      <c r="E48" s="64"/>
      <c r="F48" s="56"/>
      <c r="G48" s="56"/>
      <c r="H48" s="56"/>
    </row>
    <row r="49" spans="1:8" s="1" customFormat="1" ht="12.45">
      <c r="A49" s="57"/>
      <c r="B49" s="18"/>
      <c r="C49" s="49" t="s">
        <v>103</v>
      </c>
      <c r="D49" s="60"/>
      <c r="E49" s="64"/>
      <c r="F49" s="56"/>
      <c r="G49" s="56"/>
      <c r="H49" s="56"/>
    </row>
    <row r="50" spans="1:8" s="1" customFormat="1" ht="12.45">
      <c r="A50" s="57"/>
      <c r="B50" s="18"/>
      <c r="C50" s="49" t="s">
        <v>104</v>
      </c>
      <c r="D50" s="60"/>
      <c r="E50" s="64"/>
      <c r="F50" s="56"/>
      <c r="G50" s="56"/>
      <c r="H50" s="56"/>
    </row>
    <row r="51" spans="1:8" s="1" customFormat="1" ht="12.45">
      <c r="A51" s="57"/>
      <c r="B51" s="18"/>
      <c r="C51" s="49" t="s">
        <v>105</v>
      </c>
      <c r="D51" s="60"/>
      <c r="E51" s="64"/>
      <c r="F51" s="56"/>
      <c r="G51" s="56"/>
      <c r="H51" s="56"/>
    </row>
    <row r="52" spans="1:8" s="1" customFormat="1" ht="12.45">
      <c r="A52" s="57"/>
      <c r="B52" s="18"/>
      <c r="C52" s="46" t="s">
        <v>107</v>
      </c>
      <c r="D52" s="60"/>
      <c r="E52" s="64"/>
      <c r="F52" s="56"/>
      <c r="G52" s="56"/>
      <c r="H52" s="56"/>
    </row>
    <row r="53" spans="1:8" s="1" customFormat="1" ht="12.45">
      <c r="A53" s="57"/>
      <c r="B53" s="18"/>
      <c r="C53" s="49" t="s">
        <v>108</v>
      </c>
      <c r="D53" s="60"/>
      <c r="E53" s="64"/>
      <c r="F53" s="56"/>
      <c r="G53" s="56"/>
      <c r="H53" s="56"/>
    </row>
    <row r="54" spans="1:8" s="1" customFormat="1" ht="12.45">
      <c r="A54" s="57"/>
      <c r="B54" s="18"/>
      <c r="C54" s="49" t="s">
        <v>101</v>
      </c>
      <c r="D54" s="60"/>
      <c r="E54" s="64"/>
      <c r="F54" s="56"/>
      <c r="G54" s="56"/>
      <c r="H54" s="56"/>
    </row>
    <row r="55" spans="1:8" s="1" customFormat="1" ht="12.45">
      <c r="A55" s="57"/>
      <c r="B55" s="18"/>
      <c r="C55" s="49" t="s">
        <v>102</v>
      </c>
      <c r="D55" s="60"/>
      <c r="E55" s="64"/>
      <c r="F55" s="56"/>
      <c r="G55" s="56"/>
      <c r="H55" s="56"/>
    </row>
    <row r="56" spans="1:8" s="1" customFormat="1" ht="12.45">
      <c r="A56" s="57"/>
      <c r="B56" s="18"/>
      <c r="C56" s="49" t="s">
        <v>103</v>
      </c>
      <c r="D56" s="60"/>
      <c r="E56" s="64"/>
      <c r="F56" s="56"/>
      <c r="G56" s="56"/>
      <c r="H56" s="56"/>
    </row>
    <row r="57" spans="1:8" s="1" customFormat="1" ht="12.45">
      <c r="A57" s="57"/>
      <c r="B57" s="18"/>
      <c r="C57" s="49" t="s">
        <v>104</v>
      </c>
      <c r="D57" s="60"/>
      <c r="E57" s="64"/>
      <c r="F57" s="56"/>
      <c r="G57" s="56"/>
      <c r="H57" s="56"/>
    </row>
    <row r="58" spans="1:8" s="1" customFormat="1" ht="12.45">
      <c r="A58" s="57"/>
      <c r="B58" s="18"/>
      <c r="C58" s="49" t="s">
        <v>105</v>
      </c>
      <c r="D58" s="60"/>
      <c r="E58" s="64"/>
      <c r="F58" s="56"/>
      <c r="G58" s="56"/>
      <c r="H58" s="56"/>
    </row>
    <row r="59" spans="1:8" s="1" customFormat="1" ht="12.45">
      <c r="A59" s="57"/>
      <c r="B59" s="18"/>
      <c r="C59" s="46"/>
      <c r="D59" s="60"/>
      <c r="E59" s="64"/>
      <c r="F59" s="56"/>
      <c r="G59" s="56"/>
      <c r="H59" s="56"/>
    </row>
    <row r="60" spans="1:8" s="1" customFormat="1" ht="12.45">
      <c r="A60" s="65"/>
      <c r="B60" s="66">
        <v>2</v>
      </c>
      <c r="C60" s="53" t="s">
        <v>109</v>
      </c>
      <c r="D60" s="49"/>
      <c r="E60" s="64"/>
      <c r="F60" s="49"/>
      <c r="G60" s="56"/>
      <c r="H60" s="56"/>
    </row>
    <row r="61" spans="1:8" s="1" customFormat="1" ht="12.45">
      <c r="A61" s="65"/>
      <c r="B61" s="66">
        <v>2001</v>
      </c>
      <c r="C61" s="49" t="s">
        <v>33</v>
      </c>
      <c r="D61" s="49"/>
      <c r="E61" s="67"/>
      <c r="F61" s="49"/>
      <c r="G61" s="56"/>
      <c r="H61" s="56"/>
    </row>
    <row r="62" spans="1:8" s="1" customFormat="1" ht="12.45">
      <c r="A62" s="65"/>
      <c r="B62" s="66">
        <v>200101</v>
      </c>
      <c r="C62" s="49" t="s">
        <v>110</v>
      </c>
      <c r="D62" s="49"/>
      <c r="E62" s="67"/>
      <c r="F62" s="49"/>
      <c r="G62" s="56"/>
      <c r="H62" s="56"/>
    </row>
    <row r="63" spans="1:8" s="1" customFormat="1" ht="12.45">
      <c r="A63" s="51"/>
      <c r="B63" s="66">
        <v>20010101</v>
      </c>
      <c r="C63" s="53" t="s">
        <v>111</v>
      </c>
      <c r="D63" s="53"/>
      <c r="E63" s="67"/>
      <c r="F63" s="53"/>
      <c r="G63" s="56"/>
      <c r="H63" s="56"/>
    </row>
    <row r="64" spans="1:8" s="1" customFormat="1" ht="70" customHeight="1">
      <c r="A64" s="39">
        <v>14</v>
      </c>
      <c r="B64" s="66">
        <v>2001010101</v>
      </c>
      <c r="C64" s="68" t="s">
        <v>112</v>
      </c>
      <c r="D64" s="60" t="s">
        <v>77</v>
      </c>
      <c r="E64" s="67">
        <v>1201378.3999999999</v>
      </c>
      <c r="F64" s="21"/>
      <c r="G64" s="56"/>
      <c r="H64" s="56"/>
    </row>
    <row r="65" spans="1:8" s="1" customFormat="1" ht="12.45">
      <c r="A65" s="39"/>
      <c r="B65" s="66">
        <v>200102</v>
      </c>
      <c r="C65" s="69" t="s">
        <v>113</v>
      </c>
      <c r="D65" s="50"/>
      <c r="E65" s="67"/>
      <c r="F65" s="16"/>
      <c r="G65" s="56"/>
      <c r="H65" s="56"/>
    </row>
    <row r="66" spans="1:8" s="1" customFormat="1" ht="12.45">
      <c r="A66" s="40"/>
      <c r="B66" s="66">
        <v>20010201</v>
      </c>
      <c r="C66" s="69" t="s">
        <v>114</v>
      </c>
      <c r="D66" s="70"/>
      <c r="E66" s="67"/>
      <c r="F66" s="21"/>
      <c r="G66" s="56"/>
      <c r="H66" s="56"/>
    </row>
    <row r="67" spans="1:8" s="1" customFormat="1" ht="54" customHeight="1">
      <c r="A67" s="39">
        <v>15</v>
      </c>
      <c r="B67" s="66">
        <v>2001020101</v>
      </c>
      <c r="C67" s="68" t="s">
        <v>115</v>
      </c>
      <c r="D67" s="49" t="s">
        <v>87</v>
      </c>
      <c r="E67" s="67">
        <v>250337</v>
      </c>
      <c r="F67" s="21"/>
      <c r="G67" s="56"/>
      <c r="H67" s="56"/>
    </row>
    <row r="68" spans="1:8" s="1" customFormat="1" ht="46" customHeight="1">
      <c r="A68" s="39">
        <v>16</v>
      </c>
      <c r="B68" s="66">
        <v>2001020102</v>
      </c>
      <c r="C68" s="69" t="s">
        <v>116</v>
      </c>
      <c r="D68" s="49" t="s">
        <v>87</v>
      </c>
      <c r="E68" s="67">
        <v>250337</v>
      </c>
      <c r="F68" s="21"/>
      <c r="G68" s="56"/>
      <c r="H68" s="56"/>
    </row>
    <row r="69" spans="1:8" s="1" customFormat="1" ht="25" customHeight="1">
      <c r="A69" s="39">
        <v>17</v>
      </c>
      <c r="B69" s="66">
        <v>2001020103</v>
      </c>
      <c r="C69" s="69" t="s">
        <v>117</v>
      </c>
      <c r="D69" s="49" t="s">
        <v>87</v>
      </c>
      <c r="E69" s="67">
        <v>250337</v>
      </c>
      <c r="F69" s="21"/>
      <c r="G69" s="56"/>
      <c r="H69" s="56"/>
    </row>
    <row r="70" spans="1:8" s="1" customFormat="1" ht="12.45">
      <c r="A70" s="41"/>
      <c r="B70" s="71"/>
      <c r="C70" s="69"/>
      <c r="D70" s="70"/>
      <c r="E70" s="67"/>
      <c r="F70" s="21"/>
      <c r="G70" s="56"/>
      <c r="H70" s="56"/>
    </row>
    <row r="71" spans="1:8" s="1" customFormat="1" ht="12.45">
      <c r="A71" s="65"/>
      <c r="B71" s="66">
        <v>200201</v>
      </c>
      <c r="C71" s="72" t="s">
        <v>118</v>
      </c>
      <c r="D71" s="49"/>
      <c r="E71" s="67"/>
      <c r="F71" s="49"/>
      <c r="G71" s="56"/>
      <c r="H71" s="56"/>
    </row>
    <row r="72" spans="1:8" s="1" customFormat="1" ht="12.45">
      <c r="A72" s="51"/>
      <c r="B72" s="66">
        <v>20020101</v>
      </c>
      <c r="C72" s="69" t="s">
        <v>111</v>
      </c>
      <c r="D72" s="53"/>
      <c r="E72" s="67"/>
      <c r="F72" s="53"/>
      <c r="G72" s="56"/>
      <c r="H72" s="56"/>
    </row>
    <row r="73" spans="1:8" s="1" customFormat="1" ht="69" customHeight="1">
      <c r="A73" s="39">
        <v>18</v>
      </c>
      <c r="B73" s="66">
        <v>2002010101</v>
      </c>
      <c r="C73" s="68" t="s">
        <v>119</v>
      </c>
      <c r="D73" s="60" t="s">
        <v>77</v>
      </c>
      <c r="E73" s="67">
        <v>562665.6</v>
      </c>
      <c r="F73" s="21"/>
      <c r="G73" s="56"/>
      <c r="H73" s="56"/>
    </row>
    <row r="74" spans="1:8" s="1" customFormat="1" ht="12.45">
      <c r="A74" s="39"/>
      <c r="B74" s="66">
        <v>200202</v>
      </c>
      <c r="C74" s="53" t="s">
        <v>113</v>
      </c>
      <c r="D74" s="50"/>
      <c r="E74" s="67"/>
      <c r="F74" s="16"/>
      <c r="G74" s="56"/>
      <c r="H74" s="56"/>
    </row>
    <row r="75" spans="1:8" s="1" customFormat="1" ht="12.45">
      <c r="A75" s="40"/>
      <c r="B75" s="66">
        <v>20020201</v>
      </c>
      <c r="C75" s="53" t="s">
        <v>114</v>
      </c>
      <c r="D75" s="70"/>
      <c r="E75" s="67"/>
      <c r="F75" s="21"/>
      <c r="G75" s="56"/>
      <c r="H75" s="56"/>
    </row>
    <row r="76" spans="1:8" s="1" customFormat="1" ht="93" customHeight="1">
      <c r="A76" s="39">
        <v>19</v>
      </c>
      <c r="B76" s="66">
        <v>2002020101</v>
      </c>
      <c r="C76" s="59" t="s">
        <v>120</v>
      </c>
      <c r="D76" s="49" t="s">
        <v>87</v>
      </c>
      <c r="E76" s="67">
        <v>175833</v>
      </c>
      <c r="F76" s="21"/>
      <c r="G76" s="56"/>
      <c r="H76" s="56"/>
    </row>
    <row r="77" spans="1:8" s="1" customFormat="1" ht="52" customHeight="1">
      <c r="A77" s="39">
        <v>20</v>
      </c>
      <c r="B77" s="66">
        <v>2002020102</v>
      </c>
      <c r="C77" s="53" t="s">
        <v>121</v>
      </c>
      <c r="D77" s="49" t="s">
        <v>87</v>
      </c>
      <c r="E77" s="67">
        <v>175833</v>
      </c>
      <c r="F77" s="21"/>
      <c r="G77" s="56"/>
      <c r="H77" s="56"/>
    </row>
    <row r="78" spans="1:8" s="1" customFormat="1" ht="31" customHeight="1">
      <c r="A78" s="39">
        <v>21</v>
      </c>
      <c r="B78" s="66">
        <v>2002020103</v>
      </c>
      <c r="C78" s="53" t="s">
        <v>117</v>
      </c>
      <c r="D78" s="49" t="s">
        <v>87</v>
      </c>
      <c r="E78" s="67">
        <v>175833</v>
      </c>
      <c r="F78" s="21"/>
      <c r="G78" s="56"/>
      <c r="H78" s="56"/>
    </row>
    <row r="79" spans="1:8" s="1" customFormat="1" ht="12.45">
      <c r="A79" s="50"/>
      <c r="B79" s="18"/>
      <c r="C79" s="53"/>
      <c r="D79" s="57"/>
      <c r="E79" s="67"/>
      <c r="F79" s="56"/>
      <c r="G79" s="56"/>
      <c r="H79" s="56"/>
    </row>
    <row r="80" spans="1:8" s="1" customFormat="1" ht="12.45">
      <c r="A80" s="50"/>
      <c r="B80" s="55"/>
      <c r="C80" s="49" t="s">
        <v>100</v>
      </c>
      <c r="D80" s="60"/>
      <c r="E80" s="67"/>
      <c r="F80" s="56"/>
      <c r="G80" s="56"/>
      <c r="H80" s="56"/>
    </row>
    <row r="81" spans="1:8" s="1" customFormat="1" ht="12.45">
      <c r="A81" s="57"/>
      <c r="B81" s="55"/>
      <c r="C81" s="49" t="s">
        <v>101</v>
      </c>
      <c r="D81" s="60"/>
      <c r="E81" s="67"/>
      <c r="F81" s="56"/>
      <c r="G81" s="56"/>
      <c r="H81" s="56"/>
    </row>
    <row r="82" spans="1:8" s="1" customFormat="1" ht="12.45">
      <c r="A82" s="50"/>
      <c r="B82" s="55"/>
      <c r="C82" s="49" t="s">
        <v>102</v>
      </c>
      <c r="D82" s="60"/>
      <c r="E82" s="67"/>
      <c r="F82" s="56"/>
      <c r="G82" s="56"/>
      <c r="H82" s="56"/>
    </row>
    <row r="83" spans="1:8" s="1" customFormat="1" ht="12.45">
      <c r="A83" s="57"/>
      <c r="B83" s="18"/>
      <c r="C83" s="49" t="s">
        <v>103</v>
      </c>
      <c r="D83" s="60"/>
      <c r="E83" s="67"/>
      <c r="F83" s="56"/>
      <c r="G83" s="56"/>
      <c r="H83" s="56"/>
    </row>
    <row r="84" spans="1:8" s="1" customFormat="1" ht="12.45">
      <c r="A84" s="50"/>
      <c r="B84" s="55"/>
      <c r="C84" s="49" t="s">
        <v>104</v>
      </c>
      <c r="D84" s="60"/>
      <c r="E84" s="67"/>
      <c r="F84" s="56"/>
      <c r="G84" s="56"/>
      <c r="H84" s="56"/>
    </row>
    <row r="85" spans="1:8" s="1" customFormat="1" ht="12.45">
      <c r="A85" s="57"/>
      <c r="B85" s="55"/>
      <c r="C85" s="49" t="s">
        <v>105</v>
      </c>
      <c r="D85" s="60"/>
      <c r="E85" s="67"/>
      <c r="F85" s="56"/>
      <c r="G85" s="56"/>
      <c r="H85" s="56"/>
    </row>
    <row r="86" spans="1:8" s="1" customFormat="1" ht="12.45">
      <c r="A86" s="50"/>
      <c r="B86" s="55"/>
      <c r="C86" s="53" t="s">
        <v>106</v>
      </c>
      <c r="D86" s="60"/>
      <c r="E86" s="67"/>
      <c r="F86" s="56"/>
      <c r="G86" s="56"/>
      <c r="H86" s="56"/>
    </row>
    <row r="87" spans="1:8" s="1" customFormat="1" ht="12.45">
      <c r="A87" s="50"/>
      <c r="B87" s="18"/>
      <c r="C87" s="49" t="s">
        <v>100</v>
      </c>
      <c r="D87" s="60"/>
      <c r="E87" s="67"/>
      <c r="F87" s="56"/>
      <c r="G87" s="56"/>
      <c r="H87" s="56"/>
    </row>
    <row r="88" spans="1:8" s="1" customFormat="1" ht="12.45">
      <c r="A88" s="57"/>
      <c r="B88" s="55"/>
      <c r="C88" s="49" t="s">
        <v>101</v>
      </c>
      <c r="D88" s="60"/>
      <c r="E88" s="67"/>
      <c r="F88" s="56"/>
      <c r="G88" s="56"/>
      <c r="H88" s="56"/>
    </row>
    <row r="89" spans="1:8" s="1" customFormat="1" ht="12.45">
      <c r="A89" s="50"/>
      <c r="B89" s="55"/>
      <c r="C89" s="49" t="s">
        <v>102</v>
      </c>
      <c r="D89" s="60"/>
      <c r="E89" s="67"/>
      <c r="F89" s="56"/>
      <c r="G89" s="56"/>
      <c r="H89" s="56"/>
    </row>
    <row r="90" spans="1:8" s="1" customFormat="1" ht="12.45">
      <c r="A90" s="57"/>
      <c r="B90" s="55"/>
      <c r="C90" s="49" t="s">
        <v>103</v>
      </c>
      <c r="D90" s="60"/>
      <c r="E90" s="67"/>
      <c r="F90" s="56"/>
      <c r="G90" s="56"/>
      <c r="H90" s="56"/>
    </row>
    <row r="91" spans="1:8" s="1" customFormat="1" ht="12.45">
      <c r="A91" s="50"/>
      <c r="B91" s="55"/>
      <c r="C91" s="49" t="s">
        <v>104</v>
      </c>
      <c r="D91" s="60"/>
      <c r="E91" s="67"/>
      <c r="F91" s="56"/>
      <c r="G91" s="56"/>
      <c r="H91" s="56"/>
    </row>
    <row r="92" spans="1:8" s="1" customFormat="1" ht="12.45">
      <c r="A92" s="57"/>
      <c r="B92" s="55"/>
      <c r="C92" s="49" t="s">
        <v>105</v>
      </c>
      <c r="D92" s="60"/>
      <c r="E92" s="67"/>
      <c r="F92" s="56"/>
      <c r="G92" s="56"/>
      <c r="H92" s="56"/>
    </row>
    <row r="93" spans="1:8" s="1" customFormat="1" ht="12.45">
      <c r="A93" s="50"/>
      <c r="B93" s="55"/>
      <c r="C93" s="46" t="s">
        <v>107</v>
      </c>
      <c r="D93" s="60"/>
      <c r="E93" s="67"/>
      <c r="F93" s="56"/>
      <c r="G93" s="56"/>
      <c r="H93" s="56"/>
    </row>
    <row r="94" spans="1:8" s="1" customFormat="1" ht="12.45">
      <c r="A94" s="50"/>
      <c r="B94" s="55"/>
      <c r="C94" s="49" t="s">
        <v>108</v>
      </c>
      <c r="D94" s="60"/>
      <c r="E94" s="67"/>
      <c r="F94" s="56"/>
      <c r="G94" s="56"/>
      <c r="H94" s="56"/>
    </row>
    <row r="95" spans="1:8" s="1" customFormat="1" ht="12.45">
      <c r="A95" s="50"/>
      <c r="B95" s="18"/>
      <c r="C95" s="49" t="s">
        <v>101</v>
      </c>
      <c r="D95" s="60"/>
      <c r="E95" s="67"/>
      <c r="F95" s="56"/>
      <c r="G95" s="56"/>
      <c r="H95" s="56"/>
    </row>
    <row r="96" spans="1:8" s="1" customFormat="1" ht="12.45">
      <c r="A96" s="50"/>
      <c r="B96" s="55"/>
      <c r="C96" s="49" t="s">
        <v>102</v>
      </c>
      <c r="D96" s="60"/>
      <c r="E96" s="67"/>
      <c r="F96" s="56"/>
      <c r="G96" s="56"/>
      <c r="H96" s="56"/>
    </row>
    <row r="97" spans="1:8" s="1" customFormat="1" ht="12.45">
      <c r="A97" s="50"/>
      <c r="B97" s="55"/>
      <c r="C97" s="49" t="s">
        <v>103</v>
      </c>
      <c r="D97" s="60"/>
      <c r="E97" s="67"/>
      <c r="F97" s="56"/>
      <c r="G97" s="56"/>
      <c r="H97" s="56"/>
    </row>
    <row r="98" spans="1:8" s="1" customFormat="1" ht="12.45">
      <c r="A98" s="50"/>
      <c r="B98" s="55"/>
      <c r="C98" s="49" t="s">
        <v>104</v>
      </c>
      <c r="D98" s="60"/>
      <c r="E98" s="67"/>
      <c r="F98" s="56"/>
      <c r="G98" s="56"/>
      <c r="H98" s="56"/>
    </row>
    <row r="99" spans="1:8" s="1" customFormat="1" ht="12.45">
      <c r="A99" s="50"/>
      <c r="B99" s="18"/>
      <c r="C99" s="49" t="s">
        <v>105</v>
      </c>
      <c r="D99" s="60"/>
      <c r="E99" s="67"/>
      <c r="F99" s="56"/>
      <c r="G99" s="56"/>
      <c r="H99" s="56"/>
    </row>
    <row r="100" spans="1:8" s="1" customFormat="1" ht="12.45">
      <c r="A100" s="50"/>
      <c r="B100" s="55"/>
      <c r="C100" s="53"/>
      <c r="D100" s="60"/>
      <c r="E100" s="67"/>
      <c r="F100" s="56"/>
      <c r="G100" s="56"/>
      <c r="H100" s="56"/>
    </row>
    <row r="101" spans="1:8" s="1" customFormat="1" ht="12.45">
      <c r="A101" s="50"/>
      <c r="B101" s="55"/>
      <c r="C101" s="53"/>
      <c r="D101" s="60"/>
      <c r="E101" s="67"/>
      <c r="F101" s="56"/>
      <c r="G101" s="56"/>
      <c r="H101" s="56"/>
    </row>
    <row r="102" spans="1:8" s="1" customFormat="1" ht="12.45">
      <c r="A102" s="50"/>
      <c r="B102" s="55"/>
      <c r="C102" s="53"/>
      <c r="D102" s="60"/>
      <c r="E102" s="67"/>
      <c r="F102" s="56"/>
      <c r="G102" s="56"/>
      <c r="H102" s="56"/>
    </row>
    <row r="103" spans="1:8" s="1" customFormat="1" ht="12.45">
      <c r="A103" s="50"/>
      <c r="B103" s="18"/>
      <c r="C103" s="73"/>
      <c r="D103" s="60"/>
      <c r="E103" s="67"/>
      <c r="F103" s="56"/>
      <c r="G103" s="56"/>
      <c r="H103" s="56"/>
    </row>
    <row r="104" spans="1:8" s="1" customFormat="1" ht="12.45">
      <c r="A104" s="65"/>
      <c r="B104" s="66">
        <v>3</v>
      </c>
      <c r="C104" s="49" t="s">
        <v>35</v>
      </c>
      <c r="D104" s="49"/>
      <c r="E104" s="74"/>
      <c r="F104" s="62"/>
      <c r="G104" s="56"/>
      <c r="H104" s="56"/>
    </row>
    <row r="105" spans="1:8" s="1" customFormat="1" ht="12.45">
      <c r="A105" s="39"/>
      <c r="B105" s="66">
        <v>3001</v>
      </c>
      <c r="C105" s="53" t="s">
        <v>122</v>
      </c>
      <c r="D105" s="50"/>
      <c r="E105" s="70"/>
      <c r="F105" s="62"/>
      <c r="G105" s="56"/>
      <c r="H105" s="56"/>
    </row>
    <row r="106" spans="1:8" s="1" customFormat="1" ht="76" customHeight="1">
      <c r="A106" s="39">
        <v>22</v>
      </c>
      <c r="B106" s="66">
        <v>300101</v>
      </c>
      <c r="C106" s="53" t="s">
        <v>123</v>
      </c>
      <c r="D106" s="50" t="s">
        <v>77</v>
      </c>
      <c r="E106" s="74">
        <v>23808</v>
      </c>
      <c r="F106" s="21"/>
      <c r="G106" s="56"/>
      <c r="H106" s="56"/>
    </row>
    <row r="107" spans="1:8" s="1" customFormat="1" ht="73" customHeight="1">
      <c r="A107" s="39">
        <v>23</v>
      </c>
      <c r="B107" s="66">
        <v>300102</v>
      </c>
      <c r="C107" s="53" t="s">
        <v>124</v>
      </c>
      <c r="D107" s="50" t="s">
        <v>82</v>
      </c>
      <c r="E107" s="70">
        <v>19840</v>
      </c>
      <c r="F107" s="21"/>
      <c r="G107" s="56"/>
      <c r="H107" s="56"/>
    </row>
    <row r="108" spans="1:8" s="1" customFormat="1" ht="12.45">
      <c r="A108" s="39"/>
      <c r="B108" s="66">
        <v>3002</v>
      </c>
      <c r="C108" s="53" t="s">
        <v>125</v>
      </c>
      <c r="D108" s="75"/>
      <c r="E108" s="74"/>
      <c r="F108" s="21"/>
      <c r="G108" s="56"/>
      <c r="H108" s="56"/>
    </row>
    <row r="109" spans="1:8" s="1" customFormat="1" ht="77.05" customHeight="1">
      <c r="A109" s="39">
        <v>24</v>
      </c>
      <c r="B109" s="66">
        <v>300201</v>
      </c>
      <c r="C109" s="53" t="s">
        <v>126</v>
      </c>
      <c r="D109" s="75" t="s">
        <v>82</v>
      </c>
      <c r="E109" s="74">
        <v>119680</v>
      </c>
      <c r="F109" s="21"/>
      <c r="G109" s="56"/>
      <c r="H109" s="56"/>
    </row>
    <row r="110" spans="1:8" s="1" customFormat="1" ht="12.45">
      <c r="A110" s="76"/>
      <c r="B110" s="55"/>
      <c r="C110" s="53"/>
      <c r="D110" s="60"/>
      <c r="E110" s="67"/>
      <c r="F110" s="56"/>
      <c r="G110" s="56"/>
      <c r="H110" s="56"/>
    </row>
    <row r="111" spans="1:8" s="1" customFormat="1" ht="12.45">
      <c r="A111" s="76"/>
      <c r="B111" s="55"/>
      <c r="C111" s="73"/>
      <c r="D111" s="60"/>
      <c r="E111" s="67"/>
      <c r="F111" s="56"/>
      <c r="G111" s="56"/>
      <c r="H111" s="56"/>
    </row>
    <row r="112" spans="1:8" s="1" customFormat="1" ht="12.45">
      <c r="A112" s="76"/>
      <c r="B112" s="55"/>
      <c r="C112" s="49" t="s">
        <v>100</v>
      </c>
      <c r="D112" s="57"/>
      <c r="E112" s="64"/>
      <c r="F112" s="56"/>
      <c r="G112" s="56"/>
      <c r="H112" s="56"/>
    </row>
    <row r="113" spans="1:8" s="1" customFormat="1" ht="12.45">
      <c r="A113" s="76"/>
      <c r="B113" s="55"/>
      <c r="C113" s="49" t="s">
        <v>101</v>
      </c>
      <c r="D113" s="57"/>
      <c r="E113" s="64"/>
      <c r="F113" s="56"/>
      <c r="G113" s="56"/>
      <c r="H113" s="56"/>
    </row>
    <row r="114" spans="1:8" s="1" customFormat="1" ht="12.45">
      <c r="A114" s="76"/>
      <c r="B114" s="55"/>
      <c r="C114" s="49" t="s">
        <v>102</v>
      </c>
      <c r="D114" s="57"/>
      <c r="E114" s="64"/>
      <c r="F114" s="56"/>
      <c r="G114" s="56"/>
      <c r="H114" s="56"/>
    </row>
    <row r="115" spans="1:8" s="1" customFormat="1" ht="12.45">
      <c r="A115" s="76"/>
      <c r="B115" s="55"/>
      <c r="C115" s="49" t="s">
        <v>103</v>
      </c>
      <c r="D115" s="57"/>
      <c r="E115" s="64"/>
      <c r="F115" s="56"/>
      <c r="G115" s="56"/>
      <c r="H115" s="56"/>
    </row>
    <row r="116" spans="1:8" s="1" customFormat="1" ht="12.45">
      <c r="A116" s="76"/>
      <c r="B116" s="55"/>
      <c r="C116" s="49" t="s">
        <v>104</v>
      </c>
      <c r="D116" s="57"/>
      <c r="E116" s="64"/>
      <c r="F116" s="56"/>
      <c r="G116" s="56"/>
      <c r="H116" s="56"/>
    </row>
    <row r="117" spans="1:8" s="1" customFormat="1" ht="12.45">
      <c r="A117" s="50"/>
      <c r="B117" s="31"/>
      <c r="C117" s="49" t="s">
        <v>105</v>
      </c>
      <c r="D117" s="57"/>
      <c r="E117" s="64"/>
      <c r="F117" s="56"/>
      <c r="G117" s="56"/>
      <c r="H117" s="56"/>
    </row>
    <row r="118" spans="1:8" s="1" customFormat="1" ht="12.45">
      <c r="A118" s="50"/>
      <c r="B118" s="31"/>
      <c r="C118" s="53" t="s">
        <v>106</v>
      </c>
      <c r="D118" s="57"/>
      <c r="E118" s="64"/>
      <c r="F118" s="56"/>
      <c r="G118" s="56"/>
      <c r="H118" s="56"/>
    </row>
    <row r="119" spans="1:8" s="1" customFormat="1" ht="12.45">
      <c r="A119" s="50"/>
      <c r="B119" s="31"/>
      <c r="C119" s="49" t="s">
        <v>100</v>
      </c>
      <c r="D119" s="57"/>
      <c r="E119" s="64"/>
      <c r="F119" s="56"/>
      <c r="G119" s="56"/>
      <c r="H119" s="56"/>
    </row>
    <row r="120" spans="1:8" s="1" customFormat="1" ht="12.45">
      <c r="A120" s="50"/>
      <c r="B120" s="31"/>
      <c r="C120" s="49" t="s">
        <v>101</v>
      </c>
      <c r="D120" s="57"/>
      <c r="E120" s="64"/>
      <c r="F120" s="56"/>
      <c r="G120" s="56"/>
      <c r="H120" s="56"/>
    </row>
    <row r="121" spans="1:8" s="1" customFormat="1" ht="12.45">
      <c r="A121" s="50"/>
      <c r="B121" s="31"/>
      <c r="C121" s="49" t="s">
        <v>102</v>
      </c>
      <c r="D121" s="57"/>
      <c r="E121" s="64"/>
      <c r="F121" s="56"/>
      <c r="G121" s="56"/>
      <c r="H121" s="56"/>
    </row>
    <row r="122" spans="1:8" s="1" customFormat="1" ht="12.45">
      <c r="A122" s="50"/>
      <c r="B122" s="31"/>
      <c r="C122" s="49" t="s">
        <v>103</v>
      </c>
      <c r="D122" s="57"/>
      <c r="E122" s="64"/>
      <c r="F122" s="56"/>
      <c r="G122" s="56"/>
      <c r="H122" s="56"/>
    </row>
    <row r="123" spans="1:8" s="1" customFormat="1" ht="12.45">
      <c r="A123" s="50"/>
      <c r="B123" s="31"/>
      <c r="C123" s="49" t="s">
        <v>104</v>
      </c>
      <c r="D123" s="57"/>
      <c r="E123" s="64"/>
      <c r="F123" s="56"/>
      <c r="G123" s="56"/>
      <c r="H123" s="56"/>
    </row>
    <row r="124" spans="1:8" s="1" customFormat="1" ht="12.45">
      <c r="A124" s="50"/>
      <c r="B124" s="31"/>
      <c r="C124" s="49" t="s">
        <v>105</v>
      </c>
      <c r="D124" s="57"/>
      <c r="E124" s="64"/>
      <c r="F124" s="56"/>
      <c r="G124" s="56"/>
      <c r="H124" s="56"/>
    </row>
    <row r="125" spans="1:8" s="1" customFormat="1" ht="12.45">
      <c r="A125" s="57"/>
      <c r="B125" s="18"/>
      <c r="C125" s="46" t="s">
        <v>107</v>
      </c>
      <c r="D125" s="57"/>
      <c r="E125" s="64"/>
      <c r="F125" s="56"/>
      <c r="G125" s="56"/>
      <c r="H125" s="56"/>
    </row>
    <row r="126" spans="1:8" s="1" customFormat="1" ht="12.45">
      <c r="A126" s="50"/>
      <c r="B126" s="31"/>
      <c r="C126" s="49" t="s">
        <v>108</v>
      </c>
      <c r="D126" s="57"/>
      <c r="E126" s="64"/>
      <c r="F126" s="56"/>
      <c r="G126" s="56"/>
      <c r="H126" s="56"/>
    </row>
    <row r="127" spans="1:8" s="1" customFormat="1" ht="12.45">
      <c r="A127" s="50"/>
      <c r="B127" s="31"/>
      <c r="C127" s="49" t="s">
        <v>101</v>
      </c>
      <c r="D127" s="57"/>
      <c r="E127" s="64"/>
      <c r="F127" s="56"/>
      <c r="G127" s="56"/>
      <c r="H127" s="56"/>
    </row>
    <row r="128" spans="1:8" s="1" customFormat="1" ht="12.45">
      <c r="A128" s="50"/>
      <c r="B128" s="31"/>
      <c r="C128" s="49" t="s">
        <v>102</v>
      </c>
      <c r="D128" s="57"/>
      <c r="E128" s="64"/>
      <c r="F128" s="56"/>
      <c r="G128" s="56"/>
      <c r="H128" s="56"/>
    </row>
    <row r="129" spans="1:8" s="1" customFormat="1" ht="12.45">
      <c r="A129" s="50"/>
      <c r="B129" s="31"/>
      <c r="C129" s="49" t="s">
        <v>103</v>
      </c>
      <c r="D129" s="57"/>
      <c r="E129" s="64"/>
      <c r="F129" s="56"/>
      <c r="G129" s="56"/>
      <c r="H129" s="56"/>
    </row>
    <row r="130" spans="1:8" s="1" customFormat="1" ht="12.45">
      <c r="A130" s="50"/>
      <c r="B130" s="31"/>
      <c r="C130" s="49" t="s">
        <v>104</v>
      </c>
      <c r="D130" s="57"/>
      <c r="E130" s="64"/>
      <c r="F130" s="56"/>
      <c r="G130" s="56"/>
      <c r="H130" s="56"/>
    </row>
    <row r="131" spans="1:8" s="1" customFormat="1" ht="12.45">
      <c r="A131" s="50"/>
      <c r="B131" s="31"/>
      <c r="C131" s="49" t="s">
        <v>105</v>
      </c>
      <c r="D131" s="57"/>
      <c r="E131" s="64"/>
      <c r="F131" s="56"/>
      <c r="G131" s="56"/>
      <c r="H131" s="56"/>
    </row>
    <row r="132" spans="1:8" s="1" customFormat="1" ht="12.45">
      <c r="A132" s="50"/>
      <c r="B132" s="31"/>
      <c r="C132" s="77"/>
      <c r="D132" s="49"/>
      <c r="E132" s="74"/>
      <c r="F132" s="49"/>
      <c r="G132" s="49"/>
      <c r="H132" s="49"/>
    </row>
    <row r="133" spans="1:8" s="1" customFormat="1" ht="12.45">
      <c r="A133" s="50"/>
      <c r="B133" s="31"/>
      <c r="C133" s="77"/>
      <c r="D133" s="49"/>
      <c r="E133" s="74"/>
      <c r="F133" s="49"/>
      <c r="G133" s="49"/>
      <c r="H133" s="49"/>
    </row>
    <row r="134" spans="1:8" s="1" customFormat="1" ht="12.45">
      <c r="A134" s="65"/>
      <c r="B134" s="66">
        <v>4</v>
      </c>
      <c r="C134" s="49" t="s">
        <v>37</v>
      </c>
      <c r="D134" s="49"/>
      <c r="E134" s="78"/>
      <c r="F134" s="49"/>
      <c r="G134" s="49"/>
      <c r="H134" s="49"/>
    </row>
    <row r="135" spans="1:8" s="1" customFormat="1" ht="12.45">
      <c r="A135" s="65"/>
      <c r="B135" s="66">
        <v>4001</v>
      </c>
      <c r="C135" s="49" t="s">
        <v>127</v>
      </c>
      <c r="D135" s="49"/>
      <c r="E135" s="78"/>
      <c r="F135" s="49"/>
      <c r="G135" s="49"/>
      <c r="H135" s="49"/>
    </row>
    <row r="136" spans="1:8" s="1" customFormat="1" ht="12.45">
      <c r="A136" s="65"/>
      <c r="B136" s="66">
        <v>400101</v>
      </c>
      <c r="C136" s="49" t="s">
        <v>128</v>
      </c>
      <c r="D136" s="49"/>
      <c r="E136" s="78"/>
      <c r="F136" s="49"/>
      <c r="G136" s="49"/>
      <c r="H136" s="49"/>
    </row>
    <row r="137" spans="1:8" s="1" customFormat="1" ht="86.05" customHeight="1">
      <c r="A137" s="39">
        <v>25</v>
      </c>
      <c r="B137" s="66">
        <v>40010101</v>
      </c>
      <c r="C137" s="55" t="s">
        <v>129</v>
      </c>
      <c r="D137" s="49" t="s">
        <v>92</v>
      </c>
      <c r="E137" s="78">
        <v>149095</v>
      </c>
      <c r="F137" s="49"/>
      <c r="G137" s="56"/>
      <c r="H137" s="49"/>
    </row>
    <row r="138" spans="1:8" s="1" customFormat="1" ht="12.45">
      <c r="A138" s="65"/>
      <c r="B138" s="66">
        <v>40010102</v>
      </c>
      <c r="C138" s="49" t="s">
        <v>130</v>
      </c>
      <c r="D138" s="49"/>
      <c r="E138" s="78"/>
      <c r="F138" s="49"/>
      <c r="G138" s="56"/>
      <c r="H138" s="49"/>
    </row>
    <row r="139" spans="1:8" s="1" customFormat="1" ht="342" customHeight="1">
      <c r="A139" s="39">
        <v>26</v>
      </c>
      <c r="B139" s="66">
        <v>4001010201</v>
      </c>
      <c r="C139" s="55" t="s">
        <v>131</v>
      </c>
      <c r="D139" s="49" t="s">
        <v>92</v>
      </c>
      <c r="E139" s="78">
        <v>149095</v>
      </c>
      <c r="F139" s="49"/>
      <c r="G139" s="56"/>
      <c r="H139" s="49"/>
    </row>
    <row r="140" spans="1:8" s="1" customFormat="1" ht="12.45">
      <c r="A140" s="65"/>
      <c r="B140" s="66">
        <v>40010103</v>
      </c>
      <c r="C140" s="49" t="s">
        <v>132</v>
      </c>
      <c r="D140" s="49"/>
      <c r="E140" s="78"/>
      <c r="F140" s="49"/>
      <c r="G140" s="56"/>
      <c r="H140" s="49"/>
    </row>
    <row r="141" spans="1:8" s="1" customFormat="1" ht="52" customHeight="1">
      <c r="A141" s="39">
        <v>27</v>
      </c>
      <c r="B141" s="66">
        <v>4001010301</v>
      </c>
      <c r="C141" s="55" t="s">
        <v>133</v>
      </c>
      <c r="D141" s="49" t="s">
        <v>134</v>
      </c>
      <c r="E141" s="78">
        <v>37</v>
      </c>
      <c r="F141" s="49"/>
      <c r="G141" s="56"/>
      <c r="H141" s="49"/>
    </row>
    <row r="142" spans="1:8" s="1" customFormat="1" ht="55" customHeight="1">
      <c r="A142" s="39">
        <v>28</v>
      </c>
      <c r="B142" s="66">
        <v>4001010302</v>
      </c>
      <c r="C142" s="55" t="s">
        <v>135</v>
      </c>
      <c r="D142" s="49" t="s">
        <v>134</v>
      </c>
      <c r="E142" s="78">
        <v>3</v>
      </c>
      <c r="F142" s="49"/>
      <c r="G142" s="56"/>
      <c r="H142" s="49"/>
    </row>
    <row r="143" spans="1:8" s="1" customFormat="1" ht="12.45">
      <c r="A143" s="65"/>
      <c r="B143" s="66">
        <v>40010104</v>
      </c>
      <c r="C143" s="49" t="s">
        <v>136</v>
      </c>
      <c r="D143" s="49"/>
      <c r="E143" s="78"/>
      <c r="F143" s="49"/>
      <c r="G143" s="56"/>
      <c r="H143" s="49"/>
    </row>
    <row r="144" spans="1:8" s="1" customFormat="1" ht="69" customHeight="1">
      <c r="A144" s="39">
        <v>29</v>
      </c>
      <c r="B144" s="66">
        <v>4001010401</v>
      </c>
      <c r="C144" s="55" t="s">
        <v>137</v>
      </c>
      <c r="D144" s="49" t="s">
        <v>87</v>
      </c>
      <c r="E144" s="78">
        <v>745</v>
      </c>
      <c r="F144" s="49"/>
      <c r="G144" s="56"/>
      <c r="H144" s="49"/>
    </row>
    <row r="145" spans="1:8" s="1" customFormat="1" ht="12.45">
      <c r="A145" s="65"/>
      <c r="B145" s="66"/>
      <c r="C145" s="49"/>
      <c r="D145" s="49"/>
      <c r="E145" s="78"/>
      <c r="F145" s="49"/>
      <c r="G145" s="56"/>
      <c r="H145" s="49"/>
    </row>
    <row r="146" spans="1:8" s="1" customFormat="1" ht="12.45">
      <c r="A146" s="65"/>
      <c r="B146" s="66">
        <v>400102</v>
      </c>
      <c r="C146" s="49" t="s">
        <v>138</v>
      </c>
      <c r="D146" s="49"/>
      <c r="E146" s="78"/>
      <c r="F146" s="49"/>
      <c r="G146" s="56"/>
      <c r="H146" s="49"/>
    </row>
    <row r="147" spans="1:8" s="1" customFormat="1" ht="147" customHeight="1">
      <c r="A147" s="39">
        <v>30</v>
      </c>
      <c r="B147" s="66">
        <v>40010201</v>
      </c>
      <c r="C147" s="55" t="s">
        <v>139</v>
      </c>
      <c r="D147" s="49" t="s">
        <v>92</v>
      </c>
      <c r="E147" s="78">
        <v>70347</v>
      </c>
      <c r="F147" s="49"/>
      <c r="G147" s="56"/>
      <c r="H147" s="49"/>
    </row>
    <row r="148" spans="1:8" s="1" customFormat="1" ht="12.45">
      <c r="A148" s="65"/>
      <c r="B148" s="66">
        <v>40010202</v>
      </c>
      <c r="C148" s="49" t="s">
        <v>140</v>
      </c>
      <c r="D148" s="49"/>
      <c r="E148" s="78"/>
      <c r="F148" s="49"/>
      <c r="G148" s="56"/>
      <c r="H148" s="49"/>
    </row>
    <row r="149" spans="1:8" s="1" customFormat="1" ht="264" customHeight="1">
      <c r="A149" s="39">
        <v>31</v>
      </c>
      <c r="B149" s="66">
        <v>4001020201</v>
      </c>
      <c r="C149" s="55" t="s">
        <v>141</v>
      </c>
      <c r="D149" s="49" t="s">
        <v>92</v>
      </c>
      <c r="E149" s="78">
        <v>70347</v>
      </c>
      <c r="F149" s="49"/>
      <c r="G149" s="56"/>
      <c r="H149" s="56"/>
    </row>
    <row r="150" spans="1:8" s="1" customFormat="1" ht="12.45">
      <c r="A150" s="65"/>
      <c r="B150" s="66">
        <v>40010203</v>
      </c>
      <c r="C150" s="49" t="s">
        <v>142</v>
      </c>
      <c r="D150" s="49"/>
      <c r="E150" s="78"/>
      <c r="F150" s="49"/>
      <c r="G150" s="56"/>
      <c r="H150" s="56"/>
    </row>
    <row r="151" spans="1:8" s="1" customFormat="1" ht="52" customHeight="1">
      <c r="A151" s="39">
        <v>32</v>
      </c>
      <c r="B151" s="66">
        <v>4001020301</v>
      </c>
      <c r="C151" s="55" t="s">
        <v>143</v>
      </c>
      <c r="D151" s="49" t="s">
        <v>134</v>
      </c>
      <c r="E151" s="78">
        <v>18</v>
      </c>
      <c r="F151" s="49"/>
      <c r="G151" s="56"/>
      <c r="H151" s="56"/>
    </row>
    <row r="152" spans="1:8" s="1" customFormat="1" ht="55" customHeight="1">
      <c r="A152" s="39">
        <v>33</v>
      </c>
      <c r="B152" s="66">
        <v>4001020302</v>
      </c>
      <c r="C152" s="55" t="s">
        <v>144</v>
      </c>
      <c r="D152" s="49" t="s">
        <v>134</v>
      </c>
      <c r="E152" s="78">
        <v>2</v>
      </c>
      <c r="F152" s="49"/>
      <c r="G152" s="56"/>
      <c r="H152" s="56"/>
    </row>
    <row r="153" spans="1:8" s="1" customFormat="1" ht="12.45">
      <c r="A153" s="65"/>
      <c r="B153" s="66">
        <v>40010204</v>
      </c>
      <c r="C153" s="49" t="s">
        <v>145</v>
      </c>
      <c r="D153" s="49"/>
      <c r="E153" s="78"/>
      <c r="F153" s="49"/>
      <c r="G153" s="56"/>
      <c r="H153" s="56"/>
    </row>
    <row r="154" spans="1:8" s="1" customFormat="1" ht="63" customHeight="1">
      <c r="A154" s="39">
        <v>34</v>
      </c>
      <c r="B154" s="66">
        <v>4001020401</v>
      </c>
      <c r="C154" s="55" t="s">
        <v>146</v>
      </c>
      <c r="D154" s="49" t="s">
        <v>147</v>
      </c>
      <c r="E154" s="78">
        <v>704</v>
      </c>
      <c r="F154" s="49"/>
      <c r="G154" s="56"/>
      <c r="H154" s="56"/>
    </row>
    <row r="155" spans="1:8" s="1" customFormat="1" ht="12.45">
      <c r="A155" s="65"/>
      <c r="B155" s="66"/>
      <c r="C155" s="49"/>
      <c r="D155" s="49"/>
      <c r="E155" s="78"/>
      <c r="F155" s="49"/>
      <c r="G155" s="56"/>
      <c r="H155" s="56"/>
    </row>
    <row r="156" spans="1:8" s="1" customFormat="1" ht="12.45">
      <c r="A156" s="65"/>
      <c r="B156" s="66">
        <v>4002</v>
      </c>
      <c r="C156" s="49" t="s">
        <v>148</v>
      </c>
      <c r="D156" s="49"/>
      <c r="E156" s="78"/>
      <c r="F156" s="49"/>
      <c r="G156" s="56"/>
      <c r="H156" s="56"/>
    </row>
    <row r="157" spans="1:8" s="1" customFormat="1">
      <c r="A157" s="39"/>
      <c r="B157" s="66">
        <v>400201</v>
      </c>
      <c r="C157" s="53" t="s">
        <v>149</v>
      </c>
      <c r="D157" s="50"/>
      <c r="E157" s="79"/>
      <c r="F157" s="80"/>
      <c r="G157" s="56"/>
      <c r="H157" s="56"/>
    </row>
    <row r="158" spans="1:8" s="1" customFormat="1">
      <c r="A158" s="39"/>
      <c r="B158" s="66">
        <v>40020101</v>
      </c>
      <c r="C158" s="53" t="s">
        <v>150</v>
      </c>
      <c r="D158" s="50"/>
      <c r="E158" s="81"/>
      <c r="F158" s="80"/>
      <c r="G158" s="56"/>
      <c r="H158" s="56"/>
    </row>
    <row r="159" spans="1:8" s="1" customFormat="1" ht="38.049999999999997" customHeight="1">
      <c r="A159" s="39">
        <v>35</v>
      </c>
      <c r="B159" s="66">
        <v>4002010101</v>
      </c>
      <c r="C159" s="53" t="s">
        <v>151</v>
      </c>
      <c r="D159" s="49" t="s">
        <v>152</v>
      </c>
      <c r="E159" s="63">
        <v>126.1</v>
      </c>
      <c r="F159" s="21"/>
      <c r="G159" s="56"/>
      <c r="H159" s="56"/>
    </row>
    <row r="160" spans="1:8" s="1" customFormat="1" ht="40" customHeight="1">
      <c r="A160" s="39">
        <v>36</v>
      </c>
      <c r="B160" s="66">
        <v>40020102</v>
      </c>
      <c r="C160" s="53" t="s">
        <v>153</v>
      </c>
      <c r="D160" s="49" t="s">
        <v>152</v>
      </c>
      <c r="E160" s="63">
        <v>126.1</v>
      </c>
      <c r="F160" s="21"/>
      <c r="G160" s="56"/>
      <c r="H160" s="56"/>
    </row>
    <row r="161" spans="1:8" s="1" customFormat="1" ht="93" customHeight="1">
      <c r="A161" s="39">
        <v>37</v>
      </c>
      <c r="B161" s="66">
        <v>40020103</v>
      </c>
      <c r="C161" s="53" t="s">
        <v>154</v>
      </c>
      <c r="D161" s="49" t="s">
        <v>152</v>
      </c>
      <c r="E161" s="63">
        <v>126.1</v>
      </c>
      <c r="F161" s="21"/>
      <c r="G161" s="56"/>
      <c r="H161" s="56"/>
    </row>
    <row r="162" spans="1:8" s="1" customFormat="1">
      <c r="A162" s="80"/>
      <c r="B162" s="66">
        <v>40020201</v>
      </c>
      <c r="C162" s="53" t="s">
        <v>155</v>
      </c>
      <c r="D162" s="50"/>
      <c r="E162" s="82"/>
      <c r="F162" s="80"/>
      <c r="G162" s="56"/>
      <c r="H162" s="56"/>
    </row>
    <row r="163" spans="1:8" s="1" customFormat="1" ht="39" customHeight="1">
      <c r="A163" s="39">
        <v>38</v>
      </c>
      <c r="B163" s="66">
        <v>4002020101</v>
      </c>
      <c r="C163" s="53" t="s">
        <v>156</v>
      </c>
      <c r="D163" s="49" t="s">
        <v>152</v>
      </c>
      <c r="E163" s="58">
        <v>62.2</v>
      </c>
      <c r="F163" s="21"/>
      <c r="G163" s="56"/>
      <c r="H163" s="56"/>
    </row>
    <row r="164" spans="1:8" s="1" customFormat="1" ht="42" customHeight="1">
      <c r="A164" s="39">
        <v>39</v>
      </c>
      <c r="B164" s="66">
        <v>4002020102</v>
      </c>
      <c r="C164" s="53" t="s">
        <v>153</v>
      </c>
      <c r="D164" s="49" t="s">
        <v>152</v>
      </c>
      <c r="E164" s="58">
        <v>62.2</v>
      </c>
      <c r="F164" s="21"/>
      <c r="G164" s="56"/>
      <c r="H164" s="56"/>
    </row>
    <row r="165" spans="1:8" s="1" customFormat="1" ht="91" customHeight="1">
      <c r="A165" s="39">
        <v>40</v>
      </c>
      <c r="B165" s="66">
        <v>4002020103</v>
      </c>
      <c r="C165" s="53" t="s">
        <v>154</v>
      </c>
      <c r="D165" s="49" t="s">
        <v>152</v>
      </c>
      <c r="E165" s="58">
        <v>62.2</v>
      </c>
      <c r="F165" s="21"/>
      <c r="G165" s="56"/>
      <c r="H165" s="56"/>
    </row>
    <row r="166" spans="1:8" s="1" customFormat="1" ht="12.45">
      <c r="A166" s="39"/>
      <c r="B166" s="66">
        <v>400203</v>
      </c>
      <c r="C166" s="53" t="s">
        <v>157</v>
      </c>
      <c r="D166" s="50"/>
      <c r="E166" s="63"/>
      <c r="F166" s="21"/>
      <c r="G166" s="56"/>
      <c r="H166" s="56"/>
    </row>
    <row r="167" spans="1:8" s="1" customFormat="1" ht="12.45">
      <c r="A167" s="39"/>
      <c r="B167" s="66">
        <v>40020301</v>
      </c>
      <c r="C167" s="53" t="s">
        <v>158</v>
      </c>
      <c r="D167" s="50"/>
      <c r="E167" s="63"/>
      <c r="F167" s="21"/>
      <c r="G167" s="56"/>
      <c r="H167" s="56"/>
    </row>
    <row r="168" spans="1:8" s="1" customFormat="1" ht="39" customHeight="1">
      <c r="A168" s="39">
        <v>41</v>
      </c>
      <c r="B168" s="66">
        <v>4002030101</v>
      </c>
      <c r="C168" s="53" t="s">
        <v>159</v>
      </c>
      <c r="D168" s="49" t="s">
        <v>152</v>
      </c>
      <c r="E168" s="82">
        <v>29.4</v>
      </c>
      <c r="F168" s="21"/>
      <c r="G168" s="56"/>
      <c r="H168" s="56"/>
    </row>
    <row r="169" spans="1:8" s="1" customFormat="1" ht="43" customHeight="1">
      <c r="A169" s="39">
        <v>42</v>
      </c>
      <c r="B169" s="66">
        <v>4002030102</v>
      </c>
      <c r="C169" s="53" t="s">
        <v>153</v>
      </c>
      <c r="D169" s="49" t="s">
        <v>152</v>
      </c>
      <c r="E169" s="82">
        <v>29.4</v>
      </c>
      <c r="F169" s="21"/>
      <c r="G169" s="56"/>
      <c r="H169" s="56"/>
    </row>
    <row r="170" spans="1:8" s="1" customFormat="1" ht="93" customHeight="1">
      <c r="A170" s="39">
        <v>43</v>
      </c>
      <c r="B170" s="66">
        <v>4002030103</v>
      </c>
      <c r="C170" s="53" t="s">
        <v>154</v>
      </c>
      <c r="D170" s="49" t="s">
        <v>152</v>
      </c>
      <c r="E170" s="82">
        <v>29.4</v>
      </c>
      <c r="F170" s="21"/>
      <c r="G170" s="56"/>
      <c r="H170" s="56"/>
    </row>
    <row r="171" spans="1:8" s="1" customFormat="1" ht="12.45">
      <c r="A171" s="50"/>
      <c r="B171" s="31"/>
      <c r="C171" s="46" t="s">
        <v>107</v>
      </c>
      <c r="D171" s="57"/>
      <c r="E171" s="64"/>
      <c r="F171" s="56"/>
      <c r="G171" s="56"/>
      <c r="H171" s="56"/>
    </row>
    <row r="172" spans="1:8" s="1" customFormat="1" ht="12.45">
      <c r="A172" s="50"/>
      <c r="B172" s="31"/>
      <c r="C172" s="53"/>
      <c r="D172" s="57"/>
      <c r="E172" s="64"/>
      <c r="F172" s="56"/>
      <c r="G172" s="56"/>
      <c r="H172" s="56"/>
    </row>
    <row r="173" spans="1:8" s="1" customFormat="1" ht="12.45">
      <c r="A173" s="50"/>
      <c r="B173" s="31"/>
      <c r="C173" s="49" t="s">
        <v>100</v>
      </c>
      <c r="D173" s="57"/>
      <c r="E173" s="64"/>
      <c r="F173" s="56"/>
      <c r="G173" s="56"/>
      <c r="H173" s="56"/>
    </row>
    <row r="174" spans="1:8" s="1" customFormat="1" ht="12.45">
      <c r="A174" s="50"/>
      <c r="B174" s="31"/>
      <c r="C174" s="49" t="s">
        <v>101</v>
      </c>
      <c r="D174" s="57"/>
      <c r="E174" s="64"/>
      <c r="F174" s="56"/>
      <c r="G174" s="56"/>
      <c r="H174" s="56"/>
    </row>
    <row r="175" spans="1:8" s="1" customFormat="1" ht="12.45">
      <c r="A175" s="50"/>
      <c r="B175" s="31"/>
      <c r="C175" s="49" t="s">
        <v>102</v>
      </c>
      <c r="D175" s="57"/>
      <c r="E175" s="64"/>
      <c r="F175" s="56"/>
      <c r="G175" s="56"/>
      <c r="H175" s="56"/>
    </row>
    <row r="176" spans="1:8" s="1" customFormat="1" ht="12.45">
      <c r="A176" s="50"/>
      <c r="B176" s="31"/>
      <c r="C176" s="49" t="s">
        <v>103</v>
      </c>
      <c r="D176" s="57"/>
      <c r="E176" s="64"/>
      <c r="F176" s="56"/>
      <c r="G176" s="56"/>
      <c r="H176" s="56"/>
    </row>
    <row r="177" spans="1:8" s="1" customFormat="1" ht="12.45">
      <c r="A177" s="50"/>
      <c r="B177" s="31"/>
      <c r="C177" s="49" t="s">
        <v>104</v>
      </c>
      <c r="D177" s="49"/>
      <c r="E177" s="74"/>
      <c r="F177" s="49"/>
      <c r="G177" s="49"/>
      <c r="H177" s="49"/>
    </row>
    <row r="178" spans="1:8" s="1" customFormat="1" ht="12.45">
      <c r="A178" s="50"/>
      <c r="B178" s="31"/>
      <c r="C178" s="49" t="s">
        <v>105</v>
      </c>
      <c r="D178" s="57"/>
      <c r="E178" s="64"/>
      <c r="F178" s="56"/>
      <c r="G178" s="56"/>
      <c r="H178" s="56"/>
    </row>
    <row r="179" spans="1:8" s="1" customFormat="1" ht="12.45">
      <c r="A179" s="50"/>
      <c r="B179" s="31"/>
      <c r="C179" s="53" t="s">
        <v>106</v>
      </c>
      <c r="D179" s="57"/>
      <c r="E179" s="64"/>
      <c r="F179" s="56"/>
      <c r="G179" s="56"/>
      <c r="H179" s="56"/>
    </row>
    <row r="180" spans="1:8" s="1" customFormat="1" ht="12.45">
      <c r="A180" s="57"/>
      <c r="B180" s="18"/>
      <c r="C180" s="49" t="s">
        <v>100</v>
      </c>
      <c r="D180" s="60"/>
      <c r="E180" s="64"/>
      <c r="F180" s="56"/>
      <c r="G180" s="56"/>
      <c r="H180" s="56"/>
    </row>
    <row r="181" spans="1:8" s="1" customFormat="1" ht="12.45">
      <c r="A181" s="57"/>
      <c r="B181" s="18"/>
      <c r="C181" s="49" t="s">
        <v>101</v>
      </c>
      <c r="D181" s="60"/>
      <c r="E181" s="64"/>
      <c r="F181" s="56"/>
      <c r="G181" s="56"/>
      <c r="H181" s="56"/>
    </row>
    <row r="182" spans="1:8" s="1" customFormat="1" ht="12.45">
      <c r="A182" s="57"/>
      <c r="B182" s="18"/>
      <c r="C182" s="49" t="s">
        <v>102</v>
      </c>
      <c r="D182" s="60"/>
      <c r="E182" s="64"/>
      <c r="F182" s="56"/>
      <c r="G182" s="56"/>
      <c r="H182" s="56"/>
    </row>
    <row r="183" spans="1:8" s="1" customFormat="1" ht="12.45">
      <c r="A183" s="57"/>
      <c r="B183" s="18"/>
      <c r="C183" s="49" t="s">
        <v>103</v>
      </c>
      <c r="D183" s="60"/>
      <c r="E183" s="64"/>
      <c r="F183" s="56"/>
      <c r="G183" s="56"/>
      <c r="H183" s="56"/>
    </row>
    <row r="184" spans="1:8" s="1" customFormat="1" ht="12.45">
      <c r="A184" s="57"/>
      <c r="B184" s="18"/>
      <c r="C184" s="49" t="s">
        <v>104</v>
      </c>
      <c r="D184" s="60"/>
      <c r="E184" s="64"/>
      <c r="F184" s="56"/>
      <c r="G184" s="56"/>
      <c r="H184" s="56"/>
    </row>
    <row r="185" spans="1:8" s="1" customFormat="1" ht="12.45">
      <c r="A185" s="57"/>
      <c r="B185" s="18"/>
      <c r="C185" s="49" t="s">
        <v>105</v>
      </c>
      <c r="D185" s="60"/>
      <c r="E185" s="64"/>
      <c r="F185" s="56"/>
      <c r="G185" s="56"/>
      <c r="H185" s="56"/>
    </row>
    <row r="186" spans="1:8" s="1" customFormat="1" ht="12.45">
      <c r="A186" s="57"/>
      <c r="B186" s="18"/>
      <c r="C186" s="46" t="s">
        <v>107</v>
      </c>
      <c r="D186" s="60"/>
      <c r="E186" s="64"/>
      <c r="F186" s="56"/>
      <c r="G186" s="56"/>
      <c r="H186" s="56"/>
    </row>
    <row r="187" spans="1:8" s="1" customFormat="1" ht="12.45">
      <c r="A187" s="57"/>
      <c r="B187" s="18"/>
      <c r="C187" s="49" t="s">
        <v>108</v>
      </c>
      <c r="D187" s="60"/>
      <c r="E187" s="64"/>
      <c r="F187" s="56"/>
      <c r="G187" s="56"/>
      <c r="H187" s="56"/>
    </row>
    <row r="188" spans="1:8" s="1" customFormat="1" ht="12.45">
      <c r="A188" s="57"/>
      <c r="B188" s="18"/>
      <c r="C188" s="49" t="s">
        <v>101</v>
      </c>
      <c r="D188" s="60"/>
      <c r="E188" s="64"/>
      <c r="F188" s="56"/>
      <c r="G188" s="56"/>
      <c r="H188" s="56"/>
    </row>
    <row r="189" spans="1:8" s="1" customFormat="1" ht="12.45">
      <c r="A189" s="57"/>
      <c r="B189" s="18"/>
      <c r="C189" s="49" t="s">
        <v>102</v>
      </c>
      <c r="D189" s="60"/>
      <c r="E189" s="64"/>
      <c r="F189" s="56"/>
      <c r="G189" s="56"/>
      <c r="H189" s="56"/>
    </row>
    <row r="190" spans="1:8" s="1" customFormat="1" ht="12.45">
      <c r="A190" s="57"/>
      <c r="B190" s="18"/>
      <c r="C190" s="49" t="s">
        <v>103</v>
      </c>
      <c r="D190" s="60"/>
      <c r="E190" s="64"/>
      <c r="F190" s="56"/>
      <c r="G190" s="56"/>
      <c r="H190" s="56"/>
    </row>
    <row r="191" spans="1:8" s="1" customFormat="1" ht="12.45">
      <c r="A191" s="57"/>
      <c r="B191" s="18"/>
      <c r="C191" s="49" t="s">
        <v>104</v>
      </c>
      <c r="D191" s="60"/>
      <c r="E191" s="64"/>
      <c r="F191" s="56"/>
      <c r="G191" s="56"/>
      <c r="H191" s="56"/>
    </row>
    <row r="192" spans="1:8" s="1" customFormat="1" ht="12.45">
      <c r="A192" s="57"/>
      <c r="B192" s="18"/>
      <c r="C192" s="49" t="s">
        <v>105</v>
      </c>
      <c r="D192" s="60"/>
      <c r="E192" s="64"/>
      <c r="F192" s="56"/>
      <c r="G192" s="56"/>
      <c r="H192" s="56"/>
    </row>
    <row r="193" spans="1:10" s="1" customFormat="1" ht="12.45">
      <c r="A193" s="57"/>
      <c r="B193" s="18"/>
      <c r="C193" s="46"/>
      <c r="D193" s="60"/>
      <c r="E193" s="64"/>
      <c r="F193" s="56"/>
      <c r="G193" s="56"/>
      <c r="H193" s="56"/>
    </row>
    <row r="194" spans="1:10">
      <c r="J194" s="1">
        <f>SUM(G10:G37,G64:G78,G106:G109,G137:G170)</f>
        <v>0</v>
      </c>
    </row>
  </sheetData>
  <autoFilter ref="A5:XFD194" xr:uid="{00000000-0009-0000-0000-000006000000}"/>
  <mergeCells count="9">
    <mergeCell ref="A1:H1"/>
    <mergeCell ref="A3:E3"/>
    <mergeCell ref="F3:H3"/>
    <mergeCell ref="F4:H4"/>
    <mergeCell ref="A4:A5"/>
    <mergeCell ref="B4:B5"/>
    <mergeCell ref="C4:C5"/>
    <mergeCell ref="D4:D5"/>
    <mergeCell ref="E4:E5"/>
  </mergeCells>
  <phoneticPr fontId="21" type="noConversion"/>
  <pageMargins left="0.75138888888888899" right="0.75138888888888899" top="1" bottom="0.80277777777777803" header="0.5" footer="0.5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5"/>
  <sheetViews>
    <sheetView view="pageBreakPreview" topLeftCell="A4" zoomScaleNormal="100" workbookViewId="0">
      <selection activeCell="B19" sqref="B19"/>
    </sheetView>
  </sheetViews>
  <sheetFormatPr defaultColWidth="10" defaultRowHeight="12.45"/>
  <cols>
    <col min="1" max="1" width="4.61328125" style="1"/>
    <col min="2" max="2" width="12.53515625" style="1"/>
    <col min="3" max="3" width="5.61328125" style="1"/>
    <col min="4" max="4" width="3.61328125" style="1"/>
    <col min="5" max="5" width="3.765625" style="1" customWidth="1"/>
    <col min="6" max="6" width="22" style="1"/>
    <col min="7" max="7" width="7.23046875" style="1" customWidth="1"/>
    <col min="8" max="8" width="9.765625" style="1" hidden="1" customWidth="1"/>
    <col min="9" max="9" width="6.4609375" style="1" customWidth="1"/>
    <col min="10" max="10" width="11.53515625" style="1" customWidth="1"/>
    <col min="11" max="11" width="6" style="1" customWidth="1"/>
    <col min="12" max="16384" width="10" style="1"/>
  </cols>
  <sheetData>
    <row r="1" spans="1:11" ht="33.450000000000003" customHeight="1">
      <c r="A1" s="129" t="s">
        <v>160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ht="3.75" customHeight="1">
      <c r="A2" s="129"/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3" spans="1:11" ht="33.450000000000003" customHeight="1">
      <c r="A3" s="130" t="s">
        <v>17</v>
      </c>
      <c r="B3" s="131"/>
      <c r="C3" s="131"/>
      <c r="D3" s="131"/>
      <c r="E3" s="131"/>
      <c r="F3" s="131"/>
      <c r="G3" s="131"/>
      <c r="H3" s="36"/>
      <c r="I3" s="132"/>
      <c r="J3" s="131"/>
      <c r="K3" s="131"/>
    </row>
    <row r="4" spans="1:11" ht="31.95" customHeight="1">
      <c r="A4" s="37" t="s">
        <v>20</v>
      </c>
      <c r="B4" s="38" t="s">
        <v>66</v>
      </c>
      <c r="C4" s="146" t="s">
        <v>161</v>
      </c>
      <c r="D4" s="147"/>
      <c r="E4" s="148"/>
      <c r="F4" s="146" t="s">
        <v>162</v>
      </c>
      <c r="G4" s="148"/>
      <c r="H4" s="7"/>
      <c r="I4" s="9" t="s">
        <v>163</v>
      </c>
      <c r="J4" s="9" t="s">
        <v>22</v>
      </c>
      <c r="K4" s="10" t="s">
        <v>40</v>
      </c>
    </row>
    <row r="5" spans="1:11" ht="18.649999999999999" customHeight="1">
      <c r="A5" s="149"/>
      <c r="B5" s="150"/>
      <c r="C5" s="151" t="s">
        <v>31</v>
      </c>
      <c r="D5" s="152"/>
      <c r="E5" s="152"/>
      <c r="F5" s="152"/>
      <c r="G5" s="152"/>
      <c r="H5" s="152"/>
      <c r="I5" s="153"/>
      <c r="J5" s="154"/>
      <c r="K5" s="155"/>
    </row>
    <row r="6" spans="1:11" ht="18.649999999999999" customHeight="1">
      <c r="A6" s="39"/>
      <c r="B6" s="40" t="s">
        <v>59</v>
      </c>
      <c r="C6" s="151" t="s">
        <v>60</v>
      </c>
      <c r="D6" s="152"/>
      <c r="E6" s="152"/>
      <c r="F6" s="152"/>
      <c r="G6" s="155"/>
      <c r="H6" s="13"/>
      <c r="I6" s="15"/>
      <c r="J6" s="16"/>
      <c r="K6" s="45"/>
    </row>
    <row r="7" spans="1:11" ht="18.649999999999999" customHeight="1">
      <c r="A7" s="41">
        <v>1</v>
      </c>
      <c r="B7" s="42" t="s">
        <v>164</v>
      </c>
      <c r="C7" s="156" t="s">
        <v>165</v>
      </c>
      <c r="D7" s="157"/>
      <c r="E7" s="158"/>
      <c r="F7" s="165" t="s">
        <v>166</v>
      </c>
      <c r="G7" s="166"/>
      <c r="H7" s="22">
        <f>分部分项工程和单价措施项目清单与计价表3!G40+分部分项工程和单价措施项目清单与计价表3!G42</f>
        <v>0</v>
      </c>
      <c r="I7" s="20"/>
      <c r="J7" s="21"/>
      <c r="K7" s="46"/>
    </row>
    <row r="8" spans="1:11" ht="18.649999999999999" customHeight="1">
      <c r="A8" s="41">
        <v>2</v>
      </c>
      <c r="B8" s="42" t="s">
        <v>167</v>
      </c>
      <c r="C8" s="156" t="s">
        <v>168</v>
      </c>
      <c r="D8" s="157"/>
      <c r="E8" s="158"/>
      <c r="F8" s="167"/>
      <c r="G8" s="168"/>
      <c r="H8" s="25">
        <f>H7</f>
        <v>0</v>
      </c>
      <c r="I8" s="20"/>
      <c r="J8" s="21"/>
      <c r="K8" s="46"/>
    </row>
    <row r="9" spans="1:11" ht="18.649999999999999" customHeight="1">
      <c r="A9" s="149"/>
      <c r="B9" s="150"/>
      <c r="C9" s="159" t="s">
        <v>33</v>
      </c>
      <c r="D9" s="139"/>
      <c r="E9" s="139"/>
      <c r="F9" s="139"/>
      <c r="G9" s="139"/>
      <c r="H9" s="12"/>
      <c r="I9" s="15"/>
      <c r="J9" s="21"/>
      <c r="K9" s="13"/>
    </row>
    <row r="10" spans="1:11" ht="18.649999999999999" customHeight="1">
      <c r="A10" s="39"/>
      <c r="B10" s="40" t="s">
        <v>61</v>
      </c>
      <c r="C10" s="151" t="s">
        <v>60</v>
      </c>
      <c r="D10" s="152"/>
      <c r="E10" s="152"/>
      <c r="F10" s="152"/>
      <c r="G10" s="155"/>
      <c r="H10" s="12"/>
      <c r="I10" s="15"/>
      <c r="J10" s="16"/>
      <c r="K10" s="45"/>
    </row>
    <row r="11" spans="1:11" ht="18.649999999999999" customHeight="1">
      <c r="A11" s="41">
        <v>1</v>
      </c>
      <c r="B11" s="42" t="s">
        <v>169</v>
      </c>
      <c r="C11" s="156" t="s">
        <v>165</v>
      </c>
      <c r="D11" s="157"/>
      <c r="E11" s="158"/>
      <c r="F11" s="165" t="s">
        <v>166</v>
      </c>
      <c r="G11" s="166"/>
      <c r="H11" s="22">
        <f>分部分项工程和单价措施项目清单与计价表3!G81+分部分项工程和单价措施项目清单与计价表3!G83</f>
        <v>0</v>
      </c>
      <c r="I11" s="20"/>
      <c r="J11" s="21"/>
      <c r="K11" s="46"/>
    </row>
    <row r="12" spans="1:11" ht="18.649999999999999" customHeight="1">
      <c r="A12" s="41">
        <v>2</v>
      </c>
      <c r="B12" s="42" t="s">
        <v>170</v>
      </c>
      <c r="C12" s="156" t="s">
        <v>168</v>
      </c>
      <c r="D12" s="157"/>
      <c r="E12" s="158"/>
      <c r="F12" s="167"/>
      <c r="G12" s="168"/>
      <c r="H12" s="22">
        <f>H11</f>
        <v>0</v>
      </c>
      <c r="I12" s="20"/>
      <c r="J12" s="21"/>
      <c r="K12" s="46"/>
    </row>
    <row r="13" spans="1:11" ht="18.649999999999999" customHeight="1">
      <c r="A13" s="149"/>
      <c r="B13" s="150"/>
      <c r="C13" s="159" t="s">
        <v>35</v>
      </c>
      <c r="D13" s="139"/>
      <c r="E13" s="139"/>
      <c r="F13" s="139"/>
      <c r="G13" s="139"/>
      <c r="H13" s="12"/>
      <c r="I13" s="15"/>
      <c r="J13" s="21"/>
      <c r="K13" s="13"/>
    </row>
    <row r="14" spans="1:11" ht="18.649999999999999" customHeight="1">
      <c r="A14" s="39"/>
      <c r="B14" s="40" t="s">
        <v>62</v>
      </c>
      <c r="C14" s="151" t="s">
        <v>60</v>
      </c>
      <c r="D14" s="152"/>
      <c r="E14" s="152"/>
      <c r="F14" s="152"/>
      <c r="G14" s="155"/>
      <c r="H14" s="12"/>
      <c r="I14" s="15"/>
      <c r="J14" s="16"/>
      <c r="K14" s="45"/>
    </row>
    <row r="15" spans="1:11" ht="18.649999999999999" customHeight="1">
      <c r="A15" s="41">
        <v>1</v>
      </c>
      <c r="B15" s="42" t="s">
        <v>171</v>
      </c>
      <c r="C15" s="156" t="s">
        <v>165</v>
      </c>
      <c r="D15" s="157"/>
      <c r="E15" s="158"/>
      <c r="F15" s="165" t="s">
        <v>166</v>
      </c>
      <c r="G15" s="166"/>
      <c r="H15" s="22">
        <f>分部分项工程和单价措施项目清单与计价表3!G113+分部分项工程和单价措施项目清单与计价表3!G115</f>
        <v>0</v>
      </c>
      <c r="I15" s="20"/>
      <c r="J15" s="21"/>
      <c r="K15" s="46"/>
    </row>
    <row r="16" spans="1:11" ht="18.649999999999999" customHeight="1">
      <c r="A16" s="41">
        <v>2</v>
      </c>
      <c r="B16" s="42" t="s">
        <v>172</v>
      </c>
      <c r="C16" s="156" t="s">
        <v>168</v>
      </c>
      <c r="D16" s="157"/>
      <c r="E16" s="158"/>
      <c r="F16" s="167"/>
      <c r="G16" s="168"/>
      <c r="H16" s="25">
        <f>H15</f>
        <v>0</v>
      </c>
      <c r="I16" s="20"/>
      <c r="J16" s="21"/>
      <c r="K16" s="46"/>
    </row>
    <row r="17" spans="1:11" ht="18.649999999999999" customHeight="1">
      <c r="A17" s="149"/>
      <c r="B17" s="150"/>
      <c r="C17" s="159" t="s">
        <v>37</v>
      </c>
      <c r="D17" s="139"/>
      <c r="E17" s="139"/>
      <c r="F17" s="139"/>
      <c r="G17" s="139"/>
      <c r="H17" s="12"/>
      <c r="I17" s="15"/>
      <c r="J17" s="16"/>
      <c r="K17" s="13"/>
    </row>
    <row r="18" spans="1:11" ht="18.649999999999999" customHeight="1">
      <c r="A18" s="41">
        <v>1</v>
      </c>
      <c r="B18" s="42" t="s">
        <v>171</v>
      </c>
      <c r="C18" s="156" t="s">
        <v>165</v>
      </c>
      <c r="D18" s="157"/>
      <c r="E18" s="158"/>
      <c r="F18" s="165" t="s">
        <v>166</v>
      </c>
      <c r="G18" s="166"/>
      <c r="H18" s="23">
        <f>分部分项工程和单价措施项目清单与计价表3!G174+分部分项工程和单价措施项目清单与计价表3!G176</f>
        <v>0</v>
      </c>
      <c r="I18" s="20"/>
      <c r="J18" s="21"/>
      <c r="K18" s="46"/>
    </row>
    <row r="19" spans="1:11" ht="17.149999999999999" customHeight="1">
      <c r="A19" s="41">
        <v>2</v>
      </c>
      <c r="B19" s="42" t="s">
        <v>172</v>
      </c>
      <c r="C19" s="156" t="s">
        <v>168</v>
      </c>
      <c r="D19" s="157"/>
      <c r="E19" s="158"/>
      <c r="F19" s="167"/>
      <c r="G19" s="168"/>
      <c r="H19" s="26">
        <f>H18</f>
        <v>0</v>
      </c>
      <c r="I19" s="20"/>
      <c r="J19" s="21"/>
      <c r="K19" s="46"/>
    </row>
    <row r="20" spans="1:11" ht="17.149999999999999" customHeight="1">
      <c r="A20" s="32"/>
      <c r="B20" s="32"/>
      <c r="C20" s="160"/>
      <c r="D20" s="161"/>
      <c r="E20" s="162"/>
      <c r="F20" s="160"/>
      <c r="G20" s="162"/>
      <c r="H20" s="33"/>
      <c r="I20" s="32"/>
      <c r="J20" s="32"/>
      <c r="K20" s="32"/>
    </row>
    <row r="21" spans="1:11" ht="17.149999999999999" customHeight="1">
      <c r="A21" s="32"/>
      <c r="B21" s="32"/>
      <c r="C21" s="151" t="s">
        <v>108</v>
      </c>
      <c r="D21" s="157"/>
      <c r="E21" s="158"/>
      <c r="F21" s="160"/>
      <c r="G21" s="162"/>
      <c r="H21" s="33"/>
      <c r="I21" s="32"/>
      <c r="J21" s="47"/>
      <c r="K21" s="32"/>
    </row>
    <row r="22" spans="1:11" ht="17.149999999999999" customHeight="1">
      <c r="A22" s="32"/>
      <c r="B22" s="32"/>
      <c r="C22" s="160"/>
      <c r="D22" s="161"/>
      <c r="E22" s="162"/>
      <c r="F22" s="160"/>
      <c r="G22" s="162"/>
      <c r="H22" s="33"/>
      <c r="I22" s="32"/>
      <c r="J22" s="32"/>
      <c r="K22" s="32"/>
    </row>
    <row r="23" spans="1:11" ht="17.149999999999999" customHeight="1">
      <c r="A23" s="32"/>
      <c r="B23" s="32"/>
      <c r="C23" s="160"/>
      <c r="D23" s="161"/>
      <c r="E23" s="162"/>
      <c r="F23" s="160"/>
      <c r="G23" s="162"/>
      <c r="H23" s="33"/>
      <c r="I23" s="32"/>
      <c r="J23" s="32"/>
      <c r="K23" s="32"/>
    </row>
    <row r="24" spans="1:11" ht="17.899999999999999" customHeight="1">
      <c r="A24" s="32"/>
      <c r="B24" s="32"/>
      <c r="C24" s="160"/>
      <c r="D24" s="161"/>
      <c r="E24" s="162"/>
      <c r="F24" s="160"/>
      <c r="G24" s="162"/>
      <c r="H24" s="33"/>
      <c r="I24" s="32"/>
      <c r="J24" s="32"/>
      <c r="K24" s="32"/>
    </row>
    <row r="25" spans="1:11" ht="17.899999999999999" customHeight="1">
      <c r="A25" s="32"/>
      <c r="B25" s="32"/>
      <c r="C25" s="160"/>
      <c r="D25" s="161"/>
      <c r="E25" s="162"/>
      <c r="F25" s="160"/>
      <c r="G25" s="162"/>
      <c r="H25" s="33"/>
      <c r="I25" s="32"/>
      <c r="J25" s="32"/>
      <c r="K25" s="32"/>
    </row>
    <row r="26" spans="1:11" ht="17.899999999999999" customHeight="1">
      <c r="A26" s="32"/>
      <c r="B26" s="32"/>
      <c r="C26" s="160"/>
      <c r="D26" s="161"/>
      <c r="E26" s="162"/>
      <c r="F26" s="160"/>
      <c r="G26" s="162"/>
      <c r="H26" s="33"/>
      <c r="I26" s="32"/>
      <c r="J26" s="32"/>
      <c r="K26" s="32"/>
    </row>
    <row r="27" spans="1:11" ht="17.899999999999999" customHeight="1">
      <c r="A27" s="32"/>
      <c r="B27" s="32"/>
      <c r="C27" s="160"/>
      <c r="D27" s="161"/>
      <c r="E27" s="162"/>
      <c r="F27" s="160"/>
      <c r="G27" s="162"/>
      <c r="H27" s="33"/>
      <c r="I27" s="32"/>
      <c r="J27" s="32"/>
      <c r="K27" s="32"/>
    </row>
    <row r="28" spans="1:11" ht="17.899999999999999" customHeight="1">
      <c r="A28" s="32"/>
      <c r="B28" s="32"/>
      <c r="C28" s="160"/>
      <c r="D28" s="161"/>
      <c r="E28" s="162"/>
      <c r="F28" s="160"/>
      <c r="G28" s="162"/>
      <c r="H28" s="33"/>
      <c r="I28" s="32"/>
      <c r="J28" s="32"/>
      <c r="K28" s="32"/>
    </row>
    <row r="29" spans="1:11" ht="17.899999999999999" customHeight="1">
      <c r="A29" s="32"/>
      <c r="B29" s="32"/>
      <c r="C29" s="160"/>
      <c r="D29" s="161"/>
      <c r="E29" s="162"/>
      <c r="F29" s="160"/>
      <c r="G29" s="162"/>
      <c r="H29" s="33"/>
      <c r="I29" s="32"/>
      <c r="J29" s="32"/>
      <c r="K29" s="32"/>
    </row>
    <row r="30" spans="1:11" ht="17.899999999999999" customHeight="1">
      <c r="A30" s="32"/>
      <c r="B30" s="32"/>
      <c r="C30" s="160"/>
      <c r="D30" s="161"/>
      <c r="E30" s="162"/>
      <c r="F30" s="160"/>
      <c r="G30" s="162"/>
      <c r="H30" s="33"/>
      <c r="I30" s="32"/>
      <c r="J30" s="32"/>
      <c r="K30" s="32"/>
    </row>
    <row r="31" spans="1:11" ht="17.899999999999999" customHeight="1">
      <c r="A31" s="32"/>
      <c r="B31" s="32"/>
      <c r="C31" s="160"/>
      <c r="D31" s="161"/>
      <c r="E31" s="162"/>
      <c r="F31" s="160"/>
      <c r="G31" s="162"/>
      <c r="H31" s="33"/>
      <c r="I31" s="32"/>
      <c r="J31" s="32"/>
      <c r="K31" s="32"/>
    </row>
    <row r="32" spans="1:11" ht="17.899999999999999" customHeight="1">
      <c r="A32" s="32"/>
      <c r="B32" s="32"/>
      <c r="C32" s="160"/>
      <c r="D32" s="161"/>
      <c r="E32" s="162"/>
      <c r="F32" s="160"/>
      <c r="G32" s="162"/>
      <c r="H32" s="33"/>
      <c r="I32" s="32"/>
      <c r="J32" s="32"/>
      <c r="K32" s="32"/>
    </row>
    <row r="33" spans="1:11" ht="17.899999999999999" customHeight="1">
      <c r="A33" s="32"/>
      <c r="B33" s="32"/>
      <c r="C33" s="160"/>
      <c r="D33" s="161"/>
      <c r="E33" s="162"/>
      <c r="F33" s="160"/>
      <c r="G33" s="162"/>
      <c r="H33" s="33"/>
      <c r="I33" s="32"/>
      <c r="J33" s="32"/>
      <c r="K33" s="32"/>
    </row>
    <row r="34" spans="1:11" ht="17.899999999999999" customHeight="1">
      <c r="A34" s="32"/>
      <c r="B34" s="32"/>
      <c r="C34" s="160"/>
      <c r="D34" s="161"/>
      <c r="E34" s="162"/>
      <c r="F34" s="160"/>
      <c r="G34" s="162"/>
      <c r="H34" s="33"/>
      <c r="I34" s="32"/>
      <c r="J34" s="32"/>
      <c r="K34" s="32" t="s">
        <v>58</v>
      </c>
    </row>
    <row r="35" spans="1:11" ht="33" customHeight="1">
      <c r="A35" s="163" t="s">
        <v>173</v>
      </c>
      <c r="B35" s="164"/>
      <c r="C35" s="164"/>
      <c r="D35" s="164"/>
      <c r="E35" s="164"/>
      <c r="F35" s="164"/>
      <c r="G35" s="164"/>
      <c r="H35" s="164"/>
      <c r="I35" s="164"/>
      <c r="J35" s="164"/>
      <c r="K35" s="164"/>
    </row>
  </sheetData>
  <mergeCells count="60">
    <mergeCell ref="C33:E33"/>
    <mergeCell ref="F33:G33"/>
    <mergeCell ref="C34:E34"/>
    <mergeCell ref="F34:G34"/>
    <mergeCell ref="A35:K35"/>
    <mergeCell ref="C30:E30"/>
    <mergeCell ref="F30:G30"/>
    <mergeCell ref="C31:E31"/>
    <mergeCell ref="F31:G31"/>
    <mergeCell ref="C32:E32"/>
    <mergeCell ref="F32:G32"/>
    <mergeCell ref="C27:E27"/>
    <mergeCell ref="F27:G27"/>
    <mergeCell ref="C28:E28"/>
    <mergeCell ref="F28:G28"/>
    <mergeCell ref="C29:E29"/>
    <mergeCell ref="F29:G29"/>
    <mergeCell ref="C24:E24"/>
    <mergeCell ref="F24:G24"/>
    <mergeCell ref="C25:E25"/>
    <mergeCell ref="F25:G25"/>
    <mergeCell ref="C26:E26"/>
    <mergeCell ref="F26:G26"/>
    <mergeCell ref="C21:E21"/>
    <mergeCell ref="F21:G21"/>
    <mergeCell ref="C22:E22"/>
    <mergeCell ref="F22:G22"/>
    <mergeCell ref="C23:E23"/>
    <mergeCell ref="F23:G23"/>
    <mergeCell ref="A17:B17"/>
    <mergeCell ref="C17:G17"/>
    <mergeCell ref="C18:E18"/>
    <mergeCell ref="C19:E19"/>
    <mergeCell ref="C20:E20"/>
    <mergeCell ref="F20:G20"/>
    <mergeCell ref="F18:G19"/>
    <mergeCell ref="A13:B13"/>
    <mergeCell ref="C13:G13"/>
    <mergeCell ref="C14:G14"/>
    <mergeCell ref="C15:E15"/>
    <mergeCell ref="C16:E16"/>
    <mergeCell ref="F15:G16"/>
    <mergeCell ref="A9:B9"/>
    <mergeCell ref="C9:G9"/>
    <mergeCell ref="C10:G10"/>
    <mergeCell ref="C11:E11"/>
    <mergeCell ref="C12:E12"/>
    <mergeCell ref="F11:G12"/>
    <mergeCell ref="A5:B5"/>
    <mergeCell ref="C5:K5"/>
    <mergeCell ref="C6:G6"/>
    <mergeCell ref="C7:E7"/>
    <mergeCell ref="C8:E8"/>
    <mergeCell ref="F7:G8"/>
    <mergeCell ref="A1:K1"/>
    <mergeCell ref="A2:K2"/>
    <mergeCell ref="A3:G3"/>
    <mergeCell ref="I3:K3"/>
    <mergeCell ref="C4:E4"/>
    <mergeCell ref="F4:G4"/>
  </mergeCells>
  <phoneticPr fontId="21" type="noConversion"/>
  <pageMargins left="0.75" right="0.75" top="1" bottom="1" header="0.5" footer="0.5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EW82"/>
  <sheetViews>
    <sheetView tabSelected="1" view="pageBreakPreview" zoomScaleNormal="100" workbookViewId="0">
      <selection activeCell="B57" sqref="B57:E57"/>
    </sheetView>
  </sheetViews>
  <sheetFormatPr defaultColWidth="10" defaultRowHeight="14.15"/>
  <cols>
    <col min="1" max="1" width="5.921875" style="1"/>
    <col min="2" max="2" width="13.07421875" style="1"/>
    <col min="3" max="3" width="28.15234375" style="1"/>
    <col min="4" max="4" width="8" style="1"/>
    <col min="5" max="5" width="9.84375" style="1" customWidth="1"/>
    <col min="6" max="6" width="11.69140625" style="2" hidden="1" customWidth="1"/>
    <col min="7" max="7" width="9.84375" style="1" customWidth="1"/>
    <col min="8" max="8" width="10.61328125" style="1" customWidth="1"/>
    <col min="9" max="9" width="11.15234375" style="1"/>
    <col min="10" max="16377" width="10" style="1"/>
  </cols>
  <sheetData>
    <row r="1" spans="1:8" s="1" customFormat="1" ht="29.8" customHeight="1">
      <c r="A1" s="122" t="s">
        <v>174</v>
      </c>
      <c r="B1" s="123"/>
      <c r="C1" s="123"/>
      <c r="D1" s="123"/>
      <c r="E1" s="123"/>
      <c r="F1" s="169"/>
      <c r="G1" s="123"/>
      <c r="H1" s="123"/>
    </row>
    <row r="2" spans="1:8" s="1" customFormat="1" ht="3.75" customHeight="1">
      <c r="A2" s="122"/>
      <c r="B2" s="123"/>
      <c r="C2" s="123"/>
      <c r="D2" s="123"/>
      <c r="E2" s="123"/>
      <c r="F2" s="169"/>
      <c r="G2" s="123"/>
      <c r="H2" s="123"/>
    </row>
    <row r="3" spans="1:8" s="1" customFormat="1" ht="33.450000000000003" customHeight="1">
      <c r="A3" s="124" t="s">
        <v>17</v>
      </c>
      <c r="B3" s="125"/>
      <c r="C3" s="125"/>
      <c r="D3" s="125"/>
      <c r="E3" s="125"/>
      <c r="F3" s="3"/>
      <c r="G3" s="170"/>
      <c r="H3" s="125"/>
    </row>
    <row r="4" spans="1:8" s="1" customFormat="1" ht="33" customHeight="1">
      <c r="A4" s="5" t="s">
        <v>20</v>
      </c>
      <c r="B4" s="6" t="s">
        <v>161</v>
      </c>
      <c r="C4" s="171" t="s">
        <v>162</v>
      </c>
      <c r="D4" s="147"/>
      <c r="E4" s="148"/>
      <c r="F4" s="8"/>
      <c r="G4" s="9" t="s">
        <v>175</v>
      </c>
      <c r="H4" s="10" t="s">
        <v>176</v>
      </c>
    </row>
    <row r="5" spans="1:8" s="1" customFormat="1" ht="21" customHeight="1">
      <c r="A5" s="11"/>
      <c r="B5" s="172" t="s">
        <v>31</v>
      </c>
      <c r="C5" s="173"/>
      <c r="D5" s="152"/>
      <c r="E5" s="152"/>
      <c r="F5" s="174"/>
      <c r="G5" s="153"/>
      <c r="H5" s="175"/>
    </row>
    <row r="6" spans="1:8" s="1" customFormat="1" ht="21" customHeight="1">
      <c r="A6" s="11" t="s">
        <v>59</v>
      </c>
      <c r="B6" s="172" t="s">
        <v>60</v>
      </c>
      <c r="C6" s="173"/>
      <c r="D6" s="152"/>
      <c r="E6" s="155"/>
      <c r="F6" s="14"/>
      <c r="G6" s="15"/>
      <c r="H6" s="16"/>
    </row>
    <row r="7" spans="1:8" s="1" customFormat="1" ht="21" customHeight="1">
      <c r="A7" s="17" t="s">
        <v>41</v>
      </c>
      <c r="B7" s="18" t="s">
        <v>177</v>
      </c>
      <c r="C7" s="176" t="s">
        <v>178</v>
      </c>
      <c r="D7" s="157"/>
      <c r="E7" s="158"/>
      <c r="F7" s="19"/>
      <c r="G7" s="20"/>
      <c r="H7" s="21"/>
    </row>
    <row r="8" spans="1:8" s="1" customFormat="1" ht="21" customHeight="1">
      <c r="A8" s="17" t="s">
        <v>26</v>
      </c>
      <c r="B8" s="18" t="s">
        <v>179</v>
      </c>
      <c r="C8" s="177" t="s">
        <v>180</v>
      </c>
      <c r="D8" s="178"/>
      <c r="E8" s="166"/>
      <c r="F8" s="24">
        <f>[1]总价措施项目清单与计价表7!H8</f>
        <v>707334.78</v>
      </c>
      <c r="G8" s="20"/>
      <c r="H8" s="21"/>
    </row>
    <row r="9" spans="1:8" s="1" customFormat="1" ht="21" customHeight="1">
      <c r="A9" s="17" t="s">
        <v>30</v>
      </c>
      <c r="B9" s="18" t="s">
        <v>181</v>
      </c>
      <c r="C9" s="181"/>
      <c r="D9" s="123"/>
      <c r="E9" s="182"/>
      <c r="F9" s="24">
        <v>707334.78</v>
      </c>
      <c r="G9" s="20"/>
      <c r="H9" s="21"/>
    </row>
    <row r="10" spans="1:8" s="1" customFormat="1" ht="21" customHeight="1">
      <c r="A10" s="17" t="s">
        <v>32</v>
      </c>
      <c r="B10" s="18" t="s">
        <v>182</v>
      </c>
      <c r="C10" s="181"/>
      <c r="D10" s="123"/>
      <c r="E10" s="182"/>
      <c r="F10" s="24"/>
      <c r="G10" s="20"/>
      <c r="H10" s="21"/>
    </row>
    <row r="11" spans="1:8" s="1" customFormat="1" ht="21" customHeight="1">
      <c r="A11" s="17" t="s">
        <v>34</v>
      </c>
      <c r="B11" s="18" t="s">
        <v>183</v>
      </c>
      <c r="C11" s="181"/>
      <c r="D11" s="123"/>
      <c r="E11" s="182"/>
      <c r="F11" s="24"/>
      <c r="G11" s="20"/>
      <c r="H11" s="21"/>
    </row>
    <row r="12" spans="1:8" s="1" customFormat="1" ht="21" customHeight="1">
      <c r="A12" s="17" t="s">
        <v>36</v>
      </c>
      <c r="B12" s="18" t="s">
        <v>184</v>
      </c>
      <c r="C12" s="181"/>
      <c r="D12" s="123"/>
      <c r="E12" s="182"/>
      <c r="F12" s="24"/>
      <c r="G12" s="20"/>
      <c r="H12" s="21"/>
    </row>
    <row r="13" spans="1:8" s="1" customFormat="1" ht="21" customHeight="1">
      <c r="A13" s="17" t="s">
        <v>185</v>
      </c>
      <c r="B13" s="18" t="s">
        <v>186</v>
      </c>
      <c r="C13" s="179"/>
      <c r="D13" s="180"/>
      <c r="E13" s="168"/>
      <c r="F13" s="24"/>
      <c r="G13" s="20"/>
      <c r="H13" s="21"/>
    </row>
    <row r="14" spans="1:8" s="1" customFormat="1" ht="21" customHeight="1">
      <c r="A14" s="17" t="s">
        <v>187</v>
      </c>
      <c r="B14" s="18" t="s">
        <v>188</v>
      </c>
      <c r="C14" s="177" t="s">
        <v>180</v>
      </c>
      <c r="D14" s="178"/>
      <c r="E14" s="166"/>
      <c r="F14" s="24"/>
      <c r="G14" s="20"/>
      <c r="H14" s="21"/>
    </row>
    <row r="15" spans="1:8" s="1" customFormat="1" ht="21" customHeight="1">
      <c r="A15" s="17" t="s">
        <v>189</v>
      </c>
      <c r="B15" s="18" t="s">
        <v>190</v>
      </c>
      <c r="C15" s="179"/>
      <c r="D15" s="180"/>
      <c r="E15" s="168"/>
      <c r="F15" s="24"/>
      <c r="G15" s="20"/>
      <c r="H15" s="21"/>
    </row>
    <row r="16" spans="1:8" s="1" customFormat="1" ht="21" customHeight="1">
      <c r="A16" s="17" t="s">
        <v>44</v>
      </c>
      <c r="B16" s="18" t="s">
        <v>191</v>
      </c>
      <c r="C16" s="177" t="s">
        <v>192</v>
      </c>
      <c r="D16" s="178"/>
      <c r="E16" s="166"/>
      <c r="F16" s="24">
        <f>分部分项工程和单价措施项目清单与计价表3!G39</f>
        <v>0</v>
      </c>
      <c r="G16" s="20"/>
      <c r="H16" s="21"/>
    </row>
    <row r="17" spans="1:8" s="1" customFormat="1" ht="21" customHeight="1">
      <c r="A17" s="17" t="s">
        <v>46</v>
      </c>
      <c r="B17" s="18" t="s">
        <v>193</v>
      </c>
      <c r="C17" s="181"/>
      <c r="D17" s="123"/>
      <c r="E17" s="182"/>
      <c r="F17" s="27">
        <f>总价措施项目清单与计价表7!J6</f>
        <v>0</v>
      </c>
      <c r="G17" s="20"/>
      <c r="H17" s="21"/>
    </row>
    <row r="18" spans="1:8" s="1" customFormat="1" ht="21" customHeight="1">
      <c r="A18" s="17" t="s">
        <v>194</v>
      </c>
      <c r="B18" s="18" t="s">
        <v>195</v>
      </c>
      <c r="C18" s="181"/>
      <c r="D18" s="123"/>
      <c r="E18" s="182"/>
      <c r="F18" s="27">
        <f>H7</f>
        <v>0</v>
      </c>
      <c r="G18" s="20"/>
      <c r="H18" s="21"/>
    </row>
    <row r="19" spans="1:8" s="1" customFormat="1" ht="21" customHeight="1">
      <c r="A19" s="17" t="s">
        <v>196</v>
      </c>
      <c r="B19" s="18" t="s">
        <v>197</v>
      </c>
      <c r="C19" s="181"/>
      <c r="D19" s="123"/>
      <c r="E19" s="182"/>
      <c r="F19" s="27">
        <f>SUM(F16:F18)</f>
        <v>0</v>
      </c>
      <c r="G19" s="20"/>
      <c r="H19" s="21"/>
    </row>
    <row r="20" spans="1:8" s="1" customFormat="1" ht="21" customHeight="1">
      <c r="A20" s="17" t="s">
        <v>198</v>
      </c>
      <c r="B20" s="18" t="s">
        <v>199</v>
      </c>
      <c r="C20" s="181"/>
      <c r="D20" s="123"/>
      <c r="E20" s="182"/>
      <c r="F20" s="27"/>
      <c r="G20" s="20"/>
      <c r="H20" s="21"/>
    </row>
    <row r="21" spans="1:8" s="1" customFormat="1" ht="21" customHeight="1">
      <c r="A21" s="17" t="s">
        <v>200</v>
      </c>
      <c r="B21" s="18" t="s">
        <v>201</v>
      </c>
      <c r="C21" s="179"/>
      <c r="D21" s="180"/>
      <c r="E21" s="168"/>
      <c r="F21" s="28"/>
      <c r="G21" s="20"/>
      <c r="H21" s="21"/>
    </row>
    <row r="22" spans="1:8" s="1" customFormat="1" ht="21" customHeight="1">
      <c r="A22" s="11"/>
      <c r="B22" s="172" t="s">
        <v>33</v>
      </c>
      <c r="C22" s="173"/>
      <c r="D22" s="152"/>
      <c r="E22" s="152"/>
      <c r="F22" s="174"/>
      <c r="G22" s="153"/>
      <c r="H22" s="175"/>
    </row>
    <row r="23" spans="1:8" s="1" customFormat="1" ht="21" customHeight="1">
      <c r="A23" s="11" t="s">
        <v>61</v>
      </c>
      <c r="B23" s="172" t="s">
        <v>60</v>
      </c>
      <c r="C23" s="173"/>
      <c r="D23" s="152"/>
      <c r="E23" s="155"/>
      <c r="F23" s="14"/>
      <c r="G23" s="15"/>
      <c r="H23" s="16"/>
    </row>
    <row r="24" spans="1:8" s="1" customFormat="1" ht="21" customHeight="1">
      <c r="A24" s="17" t="s">
        <v>41</v>
      </c>
      <c r="B24" s="18" t="s">
        <v>177</v>
      </c>
      <c r="C24" s="176" t="s">
        <v>178</v>
      </c>
      <c r="D24" s="157"/>
      <c r="E24" s="158"/>
      <c r="F24" s="19"/>
      <c r="G24" s="20"/>
      <c r="H24" s="21"/>
    </row>
    <row r="25" spans="1:8" s="1" customFormat="1" ht="21" customHeight="1">
      <c r="A25" s="17" t="s">
        <v>26</v>
      </c>
      <c r="B25" s="18" t="s">
        <v>179</v>
      </c>
      <c r="C25" s="177" t="s">
        <v>180</v>
      </c>
      <c r="D25" s="178"/>
      <c r="E25" s="166"/>
      <c r="F25" s="24">
        <f>分部分项工程和单价措施项目清单与计价表3!G81</f>
        <v>0</v>
      </c>
      <c r="G25" s="20"/>
      <c r="H25" s="21"/>
    </row>
    <row r="26" spans="1:8" s="1" customFormat="1" ht="21" customHeight="1">
      <c r="A26" s="17" t="s">
        <v>30</v>
      </c>
      <c r="B26" s="18" t="s">
        <v>181</v>
      </c>
      <c r="C26" s="181"/>
      <c r="D26" s="123"/>
      <c r="E26" s="182"/>
      <c r="F26" s="27">
        <f>F25</f>
        <v>0</v>
      </c>
      <c r="G26" s="20"/>
      <c r="H26" s="21"/>
    </row>
    <row r="27" spans="1:8" s="1" customFormat="1" ht="21" customHeight="1">
      <c r="A27" s="17" t="s">
        <v>32</v>
      </c>
      <c r="B27" s="18" t="s">
        <v>182</v>
      </c>
      <c r="C27" s="181"/>
      <c r="D27" s="123"/>
      <c r="E27" s="182"/>
      <c r="F27" s="27"/>
      <c r="G27" s="20"/>
      <c r="H27" s="21"/>
    </row>
    <row r="28" spans="1:8" s="1" customFormat="1" ht="21" customHeight="1">
      <c r="A28" s="17" t="s">
        <v>34</v>
      </c>
      <c r="B28" s="18" t="s">
        <v>183</v>
      </c>
      <c r="C28" s="181"/>
      <c r="D28" s="123"/>
      <c r="E28" s="182"/>
      <c r="F28" s="27"/>
      <c r="G28" s="20"/>
      <c r="H28" s="21"/>
    </row>
    <row r="29" spans="1:8" s="1" customFormat="1" ht="21" customHeight="1">
      <c r="A29" s="17" t="s">
        <v>36</v>
      </c>
      <c r="B29" s="18" t="s">
        <v>184</v>
      </c>
      <c r="C29" s="181"/>
      <c r="D29" s="123"/>
      <c r="E29" s="182"/>
      <c r="F29" s="28"/>
      <c r="G29" s="20"/>
      <c r="H29" s="21"/>
    </row>
    <row r="30" spans="1:8" s="1" customFormat="1" ht="21" customHeight="1">
      <c r="A30" s="17" t="s">
        <v>185</v>
      </c>
      <c r="B30" s="18" t="s">
        <v>186</v>
      </c>
      <c r="C30" s="179"/>
      <c r="D30" s="180"/>
      <c r="E30" s="168"/>
      <c r="F30" s="28"/>
      <c r="G30" s="20"/>
      <c r="H30" s="21"/>
    </row>
    <row r="31" spans="1:8" s="1" customFormat="1" ht="21" customHeight="1">
      <c r="A31" s="17" t="s">
        <v>187</v>
      </c>
      <c r="B31" s="18" t="s">
        <v>188</v>
      </c>
      <c r="C31" s="177" t="s">
        <v>180</v>
      </c>
      <c r="D31" s="178"/>
      <c r="E31" s="166"/>
      <c r="F31" s="24"/>
      <c r="G31" s="20"/>
      <c r="H31" s="21"/>
    </row>
    <row r="32" spans="1:8" s="1" customFormat="1" ht="21" customHeight="1">
      <c r="A32" s="17" t="s">
        <v>189</v>
      </c>
      <c r="B32" s="18" t="s">
        <v>190</v>
      </c>
      <c r="C32" s="179"/>
      <c r="D32" s="180"/>
      <c r="E32" s="168"/>
      <c r="F32" s="28"/>
      <c r="G32" s="20"/>
      <c r="H32" s="21"/>
    </row>
    <row r="33" spans="1:8" s="1" customFormat="1" ht="21" customHeight="1">
      <c r="A33" s="17" t="s">
        <v>44</v>
      </c>
      <c r="B33" s="18" t="s">
        <v>191</v>
      </c>
      <c r="C33" s="177" t="s">
        <v>192</v>
      </c>
      <c r="D33" s="178"/>
      <c r="E33" s="166"/>
      <c r="F33" s="29">
        <f>单位工程招标控制价汇总表2!C18</f>
        <v>0</v>
      </c>
      <c r="G33" s="20"/>
      <c r="H33" s="21"/>
    </row>
    <row r="34" spans="1:8" s="1" customFormat="1" ht="21" customHeight="1">
      <c r="A34" s="17" t="s">
        <v>46</v>
      </c>
      <c r="B34" s="18" t="s">
        <v>193</v>
      </c>
      <c r="C34" s="181"/>
      <c r="D34" s="123"/>
      <c r="E34" s="182"/>
      <c r="F34" s="30">
        <f>H24</f>
        <v>0</v>
      </c>
      <c r="G34" s="20"/>
      <c r="H34" s="21"/>
    </row>
    <row r="35" spans="1:8" s="1" customFormat="1" ht="21" customHeight="1">
      <c r="A35" s="17" t="s">
        <v>194</v>
      </c>
      <c r="B35" s="18" t="s">
        <v>195</v>
      </c>
      <c r="C35" s="181"/>
      <c r="D35" s="123"/>
      <c r="E35" s="182"/>
      <c r="F35" s="30">
        <f>总价措施项目清单与计价表7!J10</f>
        <v>0</v>
      </c>
      <c r="G35" s="20"/>
      <c r="H35" s="21"/>
    </row>
    <row r="36" spans="1:8" s="1" customFormat="1" ht="21" customHeight="1">
      <c r="A36" s="17" t="s">
        <v>196</v>
      </c>
      <c r="B36" s="18" t="s">
        <v>197</v>
      </c>
      <c r="C36" s="181"/>
      <c r="D36" s="123"/>
      <c r="E36" s="182"/>
      <c r="F36" s="30">
        <f>SUM(F33:F35)</f>
        <v>0</v>
      </c>
      <c r="G36" s="20"/>
      <c r="H36" s="21"/>
    </row>
    <row r="37" spans="1:8" s="1" customFormat="1" ht="21" customHeight="1">
      <c r="A37" s="17" t="s">
        <v>198</v>
      </c>
      <c r="B37" s="18" t="s">
        <v>199</v>
      </c>
      <c r="C37" s="181"/>
      <c r="D37" s="123"/>
      <c r="E37" s="182"/>
      <c r="F37" s="27"/>
      <c r="G37" s="20"/>
      <c r="H37" s="21"/>
    </row>
    <row r="38" spans="1:8" s="1" customFormat="1" ht="21" customHeight="1">
      <c r="A38" s="17" t="s">
        <v>200</v>
      </c>
      <c r="B38" s="18" t="s">
        <v>201</v>
      </c>
      <c r="C38" s="179"/>
      <c r="D38" s="180"/>
      <c r="E38" s="168"/>
      <c r="F38" s="28"/>
      <c r="G38" s="20"/>
      <c r="H38" s="21"/>
    </row>
    <row r="39" spans="1:8" s="1" customFormat="1" ht="21" customHeight="1">
      <c r="A39" s="11"/>
      <c r="B39" s="172" t="s">
        <v>35</v>
      </c>
      <c r="C39" s="173"/>
      <c r="D39" s="152"/>
      <c r="E39" s="152"/>
      <c r="F39" s="174"/>
      <c r="G39" s="153"/>
      <c r="H39" s="175"/>
    </row>
    <row r="40" spans="1:8" s="1" customFormat="1" ht="21" customHeight="1">
      <c r="A40" s="11" t="s">
        <v>62</v>
      </c>
      <c r="B40" s="172" t="s">
        <v>60</v>
      </c>
      <c r="C40" s="173"/>
      <c r="D40" s="152"/>
      <c r="E40" s="155"/>
      <c r="F40" s="14"/>
      <c r="G40" s="15"/>
      <c r="H40" s="16"/>
    </row>
    <row r="41" spans="1:8" s="1" customFormat="1" ht="21" customHeight="1">
      <c r="A41" s="17" t="s">
        <v>41</v>
      </c>
      <c r="B41" s="18" t="s">
        <v>177</v>
      </c>
      <c r="C41" s="176" t="s">
        <v>178</v>
      </c>
      <c r="D41" s="157"/>
      <c r="E41" s="158"/>
      <c r="F41" s="19"/>
      <c r="G41" s="20"/>
      <c r="H41" s="21"/>
    </row>
    <row r="42" spans="1:8" s="1" customFormat="1" ht="21" customHeight="1">
      <c r="A42" s="17" t="s">
        <v>26</v>
      </c>
      <c r="B42" s="18" t="s">
        <v>179</v>
      </c>
      <c r="C42" s="177" t="s">
        <v>180</v>
      </c>
      <c r="D42" s="178"/>
      <c r="E42" s="166"/>
      <c r="F42" s="24">
        <f>分部分项工程和单价措施项目清单与计价表3!G1130</f>
        <v>0</v>
      </c>
      <c r="G42" s="20"/>
      <c r="H42" s="21"/>
    </row>
    <row r="43" spans="1:8" s="1" customFormat="1" ht="21" customHeight="1">
      <c r="A43" s="17" t="s">
        <v>30</v>
      </c>
      <c r="B43" s="18" t="s">
        <v>181</v>
      </c>
      <c r="C43" s="181"/>
      <c r="D43" s="123"/>
      <c r="E43" s="182"/>
      <c r="F43" s="27"/>
      <c r="G43" s="20"/>
      <c r="H43" s="21"/>
    </row>
    <row r="44" spans="1:8" s="1" customFormat="1" ht="21" customHeight="1">
      <c r="A44" s="17" t="s">
        <v>32</v>
      </c>
      <c r="B44" s="18" t="s">
        <v>182</v>
      </c>
      <c r="C44" s="181"/>
      <c r="D44" s="123"/>
      <c r="E44" s="182"/>
      <c r="F44" s="27"/>
      <c r="G44" s="20"/>
      <c r="H44" s="21"/>
    </row>
    <row r="45" spans="1:8" s="1" customFormat="1" ht="21" customHeight="1">
      <c r="A45" s="17" t="s">
        <v>34</v>
      </c>
      <c r="B45" s="18" t="s">
        <v>183</v>
      </c>
      <c r="C45" s="181"/>
      <c r="D45" s="123"/>
      <c r="E45" s="182"/>
      <c r="F45" s="27"/>
      <c r="G45" s="20"/>
      <c r="H45" s="21"/>
    </row>
    <row r="46" spans="1:8" s="1" customFormat="1" ht="21" customHeight="1">
      <c r="A46" s="17" t="s">
        <v>36</v>
      </c>
      <c r="B46" s="18" t="s">
        <v>184</v>
      </c>
      <c r="C46" s="181"/>
      <c r="D46" s="123"/>
      <c r="E46" s="182"/>
      <c r="F46" s="27"/>
      <c r="G46" s="20"/>
      <c r="H46" s="21"/>
    </row>
    <row r="47" spans="1:8" s="1" customFormat="1" ht="21" customHeight="1">
      <c r="A47" s="17" t="s">
        <v>185</v>
      </c>
      <c r="B47" s="18" t="s">
        <v>186</v>
      </c>
      <c r="C47" s="179"/>
      <c r="D47" s="180"/>
      <c r="E47" s="168"/>
      <c r="F47" s="28"/>
      <c r="G47" s="20"/>
      <c r="H47" s="21"/>
    </row>
    <row r="48" spans="1:8" s="1" customFormat="1" ht="21" customHeight="1">
      <c r="A48" s="17" t="s">
        <v>187</v>
      </c>
      <c r="B48" s="18" t="s">
        <v>188</v>
      </c>
      <c r="C48" s="177" t="s">
        <v>180</v>
      </c>
      <c r="D48" s="178"/>
      <c r="E48" s="166"/>
      <c r="F48" s="24"/>
      <c r="G48" s="20"/>
      <c r="H48" s="21"/>
    </row>
    <row r="49" spans="1:8" s="1" customFormat="1" ht="21" customHeight="1">
      <c r="A49" s="17" t="s">
        <v>189</v>
      </c>
      <c r="B49" s="18" t="s">
        <v>190</v>
      </c>
      <c r="C49" s="179"/>
      <c r="D49" s="180"/>
      <c r="E49" s="168"/>
      <c r="F49" s="28"/>
      <c r="G49" s="20"/>
      <c r="H49" s="21"/>
    </row>
    <row r="50" spans="1:8" s="1" customFormat="1" ht="21" customHeight="1">
      <c r="A50" s="17" t="s">
        <v>44</v>
      </c>
      <c r="B50" s="18" t="s">
        <v>191</v>
      </c>
      <c r="C50" s="177" t="s">
        <v>192</v>
      </c>
      <c r="D50" s="183"/>
      <c r="E50" s="184"/>
      <c r="F50" s="24">
        <f>分部分项工程和单价措施项目清单与计价表3!G112</f>
        <v>0</v>
      </c>
      <c r="G50" s="20"/>
      <c r="H50" s="21"/>
    </row>
    <row r="51" spans="1:8" s="1" customFormat="1" ht="21" customHeight="1">
      <c r="A51" s="17" t="s">
        <v>46</v>
      </c>
      <c r="B51" s="18" t="s">
        <v>193</v>
      </c>
      <c r="C51" s="181"/>
      <c r="D51" s="185"/>
      <c r="E51" s="186"/>
      <c r="F51" s="27">
        <f>分部分项工程和单价措施项目清单与计价表3!G158</f>
        <v>0</v>
      </c>
      <c r="G51" s="20"/>
      <c r="H51" s="21"/>
    </row>
    <row r="52" spans="1:8" s="1" customFormat="1" ht="21" customHeight="1">
      <c r="A52" s="17" t="s">
        <v>194</v>
      </c>
      <c r="B52" s="18" t="s">
        <v>195</v>
      </c>
      <c r="C52" s="181"/>
      <c r="D52" s="185"/>
      <c r="E52" s="186"/>
      <c r="F52" s="27">
        <f>总价措施项目清单与计价表7!J14</f>
        <v>0</v>
      </c>
      <c r="G52" s="20"/>
      <c r="H52" s="21"/>
    </row>
    <row r="53" spans="1:8" s="1" customFormat="1" ht="21" customHeight="1">
      <c r="A53" s="17" t="s">
        <v>196</v>
      </c>
      <c r="B53" s="18" t="s">
        <v>197</v>
      </c>
      <c r="C53" s="181"/>
      <c r="D53" s="185"/>
      <c r="E53" s="186"/>
      <c r="F53" s="27">
        <f>SUM(F50:F52)</f>
        <v>0</v>
      </c>
      <c r="G53" s="20"/>
      <c r="H53" s="21"/>
    </row>
    <row r="54" spans="1:8" s="1" customFormat="1" ht="21" customHeight="1">
      <c r="A54" s="17" t="s">
        <v>198</v>
      </c>
      <c r="B54" s="18" t="s">
        <v>199</v>
      </c>
      <c r="C54" s="181"/>
      <c r="D54" s="185"/>
      <c r="E54" s="186"/>
      <c r="F54" s="28"/>
      <c r="G54" s="20"/>
      <c r="H54" s="21"/>
    </row>
    <row r="55" spans="1:8" s="1" customFormat="1" ht="24" customHeight="1">
      <c r="A55" s="17" t="s">
        <v>200</v>
      </c>
      <c r="B55" s="18" t="s">
        <v>201</v>
      </c>
      <c r="C55" s="179"/>
      <c r="D55" s="187"/>
      <c r="E55" s="188"/>
      <c r="F55" s="19"/>
      <c r="G55" s="20"/>
      <c r="H55" s="21"/>
    </row>
    <row r="56" spans="1:8" s="1" customFormat="1" ht="21" customHeight="1">
      <c r="A56" s="11"/>
      <c r="B56" s="172" t="s">
        <v>202</v>
      </c>
      <c r="C56" s="173"/>
      <c r="D56" s="152"/>
      <c r="E56" s="152"/>
      <c r="F56" s="174"/>
      <c r="G56" s="153"/>
      <c r="H56" s="175"/>
    </row>
    <row r="57" spans="1:8" s="1" customFormat="1" ht="21" customHeight="1">
      <c r="A57" s="11" t="s">
        <v>63</v>
      </c>
      <c r="B57" s="172" t="s">
        <v>60</v>
      </c>
      <c r="C57" s="173"/>
      <c r="D57" s="152"/>
      <c r="E57" s="155"/>
      <c r="F57" s="14"/>
      <c r="G57" s="15"/>
      <c r="H57" s="16"/>
    </row>
    <row r="58" spans="1:8" s="1" customFormat="1" ht="21" customHeight="1">
      <c r="A58" s="17" t="s">
        <v>41</v>
      </c>
      <c r="B58" s="18" t="s">
        <v>177</v>
      </c>
      <c r="C58" s="176" t="s">
        <v>178</v>
      </c>
      <c r="D58" s="157"/>
      <c r="E58" s="158"/>
      <c r="F58" s="19"/>
      <c r="G58" s="20"/>
      <c r="H58" s="21"/>
    </row>
    <row r="59" spans="1:8" s="1" customFormat="1" ht="21" customHeight="1">
      <c r="A59" s="17" t="s">
        <v>26</v>
      </c>
      <c r="B59" s="18" t="s">
        <v>179</v>
      </c>
      <c r="C59" s="177" t="s">
        <v>180</v>
      </c>
      <c r="D59" s="178"/>
      <c r="E59" s="166"/>
      <c r="F59" s="24" t="e">
        <f>#REF!</f>
        <v>#REF!</v>
      </c>
      <c r="G59" s="20"/>
      <c r="H59" s="21"/>
    </row>
    <row r="60" spans="1:8" s="1" customFormat="1" ht="21" customHeight="1">
      <c r="A60" s="17" t="s">
        <v>30</v>
      </c>
      <c r="B60" s="18" t="s">
        <v>181</v>
      </c>
      <c r="C60" s="181"/>
      <c r="D60" s="123"/>
      <c r="E60" s="182"/>
      <c r="F60" s="27"/>
      <c r="G60" s="20"/>
      <c r="H60" s="21"/>
    </row>
    <row r="61" spans="1:8" s="1" customFormat="1" ht="21" customHeight="1">
      <c r="A61" s="17" t="s">
        <v>32</v>
      </c>
      <c r="B61" s="18" t="s">
        <v>182</v>
      </c>
      <c r="C61" s="181"/>
      <c r="D61" s="123"/>
      <c r="E61" s="182"/>
      <c r="F61" s="27"/>
      <c r="G61" s="20"/>
      <c r="H61" s="21"/>
    </row>
    <row r="62" spans="1:8" s="1" customFormat="1" ht="21" customHeight="1">
      <c r="A62" s="17" t="s">
        <v>34</v>
      </c>
      <c r="B62" s="18" t="s">
        <v>183</v>
      </c>
      <c r="C62" s="181"/>
      <c r="D62" s="123"/>
      <c r="E62" s="182"/>
      <c r="F62" s="27"/>
      <c r="G62" s="20"/>
      <c r="H62" s="21"/>
    </row>
    <row r="63" spans="1:8" s="1" customFormat="1" ht="21" customHeight="1">
      <c r="A63" s="17" t="s">
        <v>36</v>
      </c>
      <c r="B63" s="18" t="s">
        <v>184</v>
      </c>
      <c r="C63" s="181"/>
      <c r="D63" s="123"/>
      <c r="E63" s="182"/>
      <c r="F63" s="27"/>
      <c r="G63" s="20"/>
      <c r="H63" s="21"/>
    </row>
    <row r="64" spans="1:8" s="1" customFormat="1" ht="21" customHeight="1">
      <c r="A64" s="17" t="s">
        <v>185</v>
      </c>
      <c r="B64" s="18" t="s">
        <v>186</v>
      </c>
      <c r="C64" s="179"/>
      <c r="D64" s="180"/>
      <c r="E64" s="168"/>
      <c r="F64" s="28"/>
      <c r="G64" s="20"/>
      <c r="H64" s="21"/>
    </row>
    <row r="65" spans="1:8" s="1" customFormat="1" ht="21" customHeight="1">
      <c r="A65" s="17" t="s">
        <v>187</v>
      </c>
      <c r="B65" s="18" t="s">
        <v>188</v>
      </c>
      <c r="C65" s="177" t="s">
        <v>180</v>
      </c>
      <c r="D65" s="178"/>
      <c r="E65" s="166"/>
      <c r="F65" s="24"/>
      <c r="G65" s="20"/>
      <c r="H65" s="21"/>
    </row>
    <row r="66" spans="1:8" s="1" customFormat="1" ht="21" customHeight="1">
      <c r="A66" s="17" t="s">
        <v>189</v>
      </c>
      <c r="B66" s="18" t="s">
        <v>190</v>
      </c>
      <c r="C66" s="179"/>
      <c r="D66" s="180"/>
      <c r="E66" s="168"/>
      <c r="F66" s="28"/>
      <c r="G66" s="20"/>
      <c r="H66" s="21"/>
    </row>
    <row r="67" spans="1:8" s="1" customFormat="1" ht="21" customHeight="1">
      <c r="A67" s="17" t="s">
        <v>44</v>
      </c>
      <c r="B67" s="18" t="s">
        <v>191</v>
      </c>
      <c r="C67" s="177" t="s">
        <v>192</v>
      </c>
      <c r="D67" s="178"/>
      <c r="E67" s="166"/>
      <c r="F67" s="24">
        <f>H58</f>
        <v>0</v>
      </c>
      <c r="G67" s="20"/>
      <c r="H67" s="21"/>
    </row>
    <row r="68" spans="1:8" s="1" customFormat="1" ht="21" customHeight="1">
      <c r="A68" s="17" t="s">
        <v>46</v>
      </c>
      <c r="B68" s="18" t="s">
        <v>193</v>
      </c>
      <c r="C68" s="181"/>
      <c r="D68" s="123"/>
      <c r="E68" s="182"/>
      <c r="F68" s="27">
        <f>分部分项工程和单价措施项目清单与计价表3!G173</f>
        <v>0</v>
      </c>
      <c r="G68" s="20"/>
      <c r="H68" s="21"/>
    </row>
    <row r="69" spans="1:8" s="1" customFormat="1" ht="21" customHeight="1">
      <c r="A69" s="17" t="s">
        <v>194</v>
      </c>
      <c r="B69" s="18" t="s">
        <v>195</v>
      </c>
      <c r="C69" s="181"/>
      <c r="D69" s="123"/>
      <c r="E69" s="182"/>
      <c r="F69" s="27">
        <f>总价措施项目清单与计价表7!J17</f>
        <v>0</v>
      </c>
      <c r="G69" s="20"/>
      <c r="H69" s="21"/>
    </row>
    <row r="70" spans="1:8" s="1" customFormat="1" ht="21" customHeight="1">
      <c r="A70" s="17" t="s">
        <v>196</v>
      </c>
      <c r="B70" s="18" t="s">
        <v>197</v>
      </c>
      <c r="C70" s="181"/>
      <c r="D70" s="123"/>
      <c r="E70" s="182"/>
      <c r="F70" s="27">
        <f>SUM(F67:F69)</f>
        <v>0</v>
      </c>
      <c r="G70" s="20"/>
      <c r="H70" s="21"/>
    </row>
    <row r="71" spans="1:8" s="1" customFormat="1" ht="21" customHeight="1">
      <c r="A71" s="17" t="s">
        <v>198</v>
      </c>
      <c r="B71" s="18" t="s">
        <v>199</v>
      </c>
      <c r="C71" s="181"/>
      <c r="D71" s="123"/>
      <c r="E71" s="182"/>
      <c r="F71" s="27"/>
      <c r="G71" s="20"/>
      <c r="H71" s="21"/>
    </row>
    <row r="72" spans="1:8" s="1" customFormat="1" ht="21" customHeight="1">
      <c r="A72" s="17" t="s">
        <v>200</v>
      </c>
      <c r="B72" s="18" t="s">
        <v>201</v>
      </c>
      <c r="C72" s="179"/>
      <c r="D72" s="180"/>
      <c r="E72" s="168"/>
      <c r="F72" s="28"/>
      <c r="G72" s="20"/>
      <c r="H72" s="21"/>
    </row>
    <row r="73" spans="1:8" s="1" customFormat="1" ht="18.649999999999999" customHeight="1">
      <c r="A73" s="17"/>
      <c r="B73" s="31"/>
      <c r="C73" s="172" t="s">
        <v>108</v>
      </c>
      <c r="D73" s="152"/>
      <c r="E73" s="155"/>
      <c r="F73" s="14"/>
      <c r="G73" s="15"/>
      <c r="H73" s="16"/>
    </row>
    <row r="74" spans="1:8" s="1" customFormat="1" ht="17.149999999999999" customHeight="1">
      <c r="A74" s="32"/>
      <c r="B74" s="32"/>
      <c r="C74" s="160"/>
      <c r="D74" s="161"/>
      <c r="E74" s="162"/>
      <c r="F74" s="34"/>
      <c r="G74" s="32"/>
      <c r="H74" s="32"/>
    </row>
    <row r="75" spans="1:8" s="1" customFormat="1" ht="17.899999999999999" customHeight="1">
      <c r="A75" s="32"/>
      <c r="B75" s="32"/>
      <c r="C75" s="160"/>
      <c r="D75" s="161"/>
      <c r="E75" s="162"/>
      <c r="F75" s="34"/>
      <c r="G75" s="32"/>
      <c r="H75" s="32"/>
    </row>
    <row r="76" spans="1:8" s="1" customFormat="1" ht="17.899999999999999" customHeight="1">
      <c r="A76" s="32"/>
      <c r="B76" s="32"/>
      <c r="C76" s="160"/>
      <c r="D76" s="161"/>
      <c r="E76" s="162"/>
      <c r="F76" s="34"/>
      <c r="G76" s="32"/>
      <c r="H76" s="32"/>
    </row>
    <row r="77" spans="1:8" s="1" customFormat="1" ht="17.899999999999999" customHeight="1">
      <c r="A77" s="32"/>
      <c r="B77" s="32"/>
      <c r="C77" s="160"/>
      <c r="D77" s="161"/>
      <c r="E77" s="162"/>
      <c r="F77" s="34"/>
      <c r="G77" s="32"/>
      <c r="H77" s="32"/>
    </row>
    <row r="78" spans="1:8" s="1" customFormat="1" ht="17.899999999999999" customHeight="1">
      <c r="A78" s="32"/>
      <c r="B78" s="32"/>
      <c r="C78" s="160"/>
      <c r="D78" s="161"/>
      <c r="E78" s="162"/>
      <c r="F78" s="34"/>
      <c r="G78" s="32"/>
      <c r="H78" s="32"/>
    </row>
    <row r="79" spans="1:8" s="1" customFormat="1" ht="17.899999999999999" customHeight="1">
      <c r="A79" s="32"/>
      <c r="B79" s="32"/>
      <c r="C79" s="160"/>
      <c r="D79" s="161"/>
      <c r="E79" s="162"/>
      <c r="F79" s="34"/>
      <c r="G79" s="32"/>
      <c r="H79" s="32"/>
    </row>
    <row r="80" spans="1:8" s="1" customFormat="1" ht="17.899999999999999" customHeight="1">
      <c r="A80" s="32"/>
      <c r="B80" s="32"/>
      <c r="C80" s="160"/>
      <c r="D80" s="161"/>
      <c r="E80" s="162"/>
      <c r="F80" s="34"/>
      <c r="G80" s="32"/>
      <c r="H80" s="32"/>
    </row>
    <row r="81" spans="1:8" s="1" customFormat="1" ht="17.899999999999999" customHeight="1">
      <c r="A81" s="32"/>
      <c r="B81" s="32"/>
      <c r="C81" s="160"/>
      <c r="D81" s="161"/>
      <c r="E81" s="162"/>
      <c r="F81" s="34"/>
      <c r="G81" s="32"/>
      <c r="H81" s="32"/>
    </row>
    <row r="82" spans="1:8" s="1" customFormat="1" ht="17.899999999999999" customHeight="1">
      <c r="A82" s="32"/>
      <c r="B82" s="32"/>
      <c r="C82" s="160"/>
      <c r="D82" s="161"/>
      <c r="E82" s="162"/>
      <c r="F82" s="34"/>
      <c r="G82" s="32"/>
      <c r="H82" s="32" t="s">
        <v>58</v>
      </c>
    </row>
  </sheetData>
  <mergeCells count="39">
    <mergeCell ref="C81:E81"/>
    <mergeCell ref="C82:E82"/>
    <mergeCell ref="C14:E15"/>
    <mergeCell ref="C16:E21"/>
    <mergeCell ref="C31:E32"/>
    <mergeCell ref="C48:E49"/>
    <mergeCell ref="C65:E66"/>
    <mergeCell ref="C25:E30"/>
    <mergeCell ref="C42:E47"/>
    <mergeCell ref="C59:E64"/>
    <mergeCell ref="C33:E38"/>
    <mergeCell ref="C67:E72"/>
    <mergeCell ref="C50:E55"/>
    <mergeCell ref="C76:E76"/>
    <mergeCell ref="C77:E77"/>
    <mergeCell ref="C78:E78"/>
    <mergeCell ref="C79:E79"/>
    <mergeCell ref="C80:E80"/>
    <mergeCell ref="B57:E57"/>
    <mergeCell ref="C58:E58"/>
    <mergeCell ref="C73:E73"/>
    <mergeCell ref="C74:E74"/>
    <mergeCell ref="C75:E75"/>
    <mergeCell ref="C24:E24"/>
    <mergeCell ref="B39:H39"/>
    <mergeCell ref="B40:E40"/>
    <mergeCell ref="C41:E41"/>
    <mergeCell ref="B56:H56"/>
    <mergeCell ref="B5:H5"/>
    <mergeCell ref="B6:E6"/>
    <mergeCell ref="C7:E7"/>
    <mergeCell ref="B22:H22"/>
    <mergeCell ref="B23:E23"/>
    <mergeCell ref="C8:E13"/>
    <mergeCell ref="A1:H1"/>
    <mergeCell ref="A2:H2"/>
    <mergeCell ref="A3:E3"/>
    <mergeCell ref="G3:H3"/>
    <mergeCell ref="C4:E4"/>
  </mergeCells>
  <phoneticPr fontId="21" type="noConversion"/>
  <pageMargins left="1" right="1" top="1" bottom="1" header="0.5" footer="0.5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命名范围</vt:lpstr>
      </vt:variant>
      <vt:variant>
        <vt:i4>4</vt:i4>
      </vt:variant>
    </vt:vector>
  </HeadingPairs>
  <TitlesOfParts>
    <vt:vector size="13" baseType="lpstr">
      <vt:lpstr>-3</vt:lpstr>
      <vt:lpstr>-2</vt:lpstr>
      <vt:lpstr>-1</vt:lpstr>
      <vt:lpstr>单项工程招标控制价汇总表0</vt:lpstr>
      <vt:lpstr>单位工程招标控制价汇总表1</vt:lpstr>
      <vt:lpstr>单位工程招标控制价汇总表2</vt:lpstr>
      <vt:lpstr>分部分项工程和单价措施项目清单与计价表3</vt:lpstr>
      <vt:lpstr>总价措施项目清单与计价表7</vt:lpstr>
      <vt:lpstr>规费、税金项目清单与计价表8</vt:lpstr>
      <vt:lpstr>分部分项工程和单价措施项目清单与计价表3!Print_Area</vt:lpstr>
      <vt:lpstr>单位工程招标控制价汇总表2!Print_Titles</vt:lpstr>
      <vt:lpstr>分部分项工程和单价措施项目清单与计价表3!Print_Titles</vt:lpstr>
      <vt:lpstr>规费、税金项目清单与计价表8!Print_Titles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JH-User</dc:creator>
  <cp:lastModifiedBy>恩 瑞</cp:lastModifiedBy>
  <dcterms:created xsi:type="dcterms:W3CDTF">2022-06-05T07:16:00Z</dcterms:created>
  <dcterms:modified xsi:type="dcterms:W3CDTF">2024-04-22T02:50:10Z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0D91020E0DF64214A882AD45B8DF6240_13</vt:lpwstr>
  </property>
  <property fmtid="{D5CDD505-2E9C-101B-9397-08002B2CF9AE}" pid="3" name="KSOProductBuildVer">
    <vt:lpwstr>2052-12.1.0.16120</vt:lpwstr>
  </property>
  <property fmtid="{D5CDD505-2E9C-101B-9397-08002B2CF9AE}" pid="4" name="KSOReadingLayout">
    <vt:bool>true</vt:bool>
  </property>
</Properties>
</file>